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F9C9" lockStructure="1" lockWindows="1"/>
  <bookViews>
    <workbookView xWindow="0" yWindow="0" windowWidth="14295" windowHeight="11760" tabRatio="500"/>
  </bookViews>
  <sheets>
    <sheet name="Fichier Cordon" sheetId="2" r:id="rId1"/>
    <sheet name="Source" sheetId="7" state="hidden" r:id="rId2"/>
    <sheet name="plage famille" sheetId="11" state="hidden" r:id="rId3"/>
    <sheet name="Comment remplir ce fichier" sheetId="12" r:id="rId4"/>
  </sheets>
  <definedNames>
    <definedName name="courant">'plage famille'!$B$2:$B$5</definedName>
    <definedName name="courantE">Source!$D$50:$D$51</definedName>
    <definedName name="courantEssailec_Embase8pointsshuntée">Source!$D$40:$D$42</definedName>
    <definedName name="courantEssailec_Embase8pointsshuntée4">Source!$D$43:$D$45</definedName>
    <definedName name="courantEssailec_Embase8pointsshuntée8">Source!$D$40:$D$42</definedName>
    <definedName name="courantEssailec_Fiche2broches2">Source!$D$46:$D$47</definedName>
    <definedName name="courantEssailec_Fiche8broches4">Source!$D$37:$D$39</definedName>
    <definedName name="courantEssailec_Fiche8broches8">Source!$D$33:$D$36</definedName>
    <definedName name="courantSecura_Fiche8broches4">Source!$D$50:$D$51</definedName>
    <definedName name="courantSecura_Fiche8broches8">Source!$D$48:$D$49</definedName>
    <definedName name="déclenchement">'plage famille'!$C$2:$C$4</definedName>
    <definedName name="déclenchementEssailec_Embase8pointsfermée8">Source!$D$56:$D$57</definedName>
    <definedName name="déclenchementEssailec_Embase8pointsouverte8">Source!$D$54:$D$55</definedName>
    <definedName name="déclenchementEssailec_Fiche8broches8">Source!$D$52:$D$53</definedName>
    <definedName name="multicircuit">Source!#REF!</definedName>
    <definedName name="multicircuitEssailec_Embase10points10">Source!$D$72:$D$75</definedName>
    <definedName name="multicircuitEssailec_Fiche10broches10">Source!$D$66:$D$71</definedName>
    <definedName name="multicourant">'plage famille'!$E$2:$E$3</definedName>
    <definedName name="polarité">'plage famille'!$D$2:$D$5</definedName>
    <definedName name="polaritéEssailec_Embasefermée8">Source!$D$62:$D$63</definedName>
    <definedName name="polaritéEssailec_Embaseouverte8">Source!$D$60:$D$61</definedName>
    <definedName name="polaritéEssailec_Embaseshuntée8">Source!$D$64:$D$65</definedName>
    <definedName name="polaritéEssailec_Fiche8broches8">Source!$D$58:$D$59</definedName>
    <definedName name="tension">'plage famille'!$A$2:$A$6</definedName>
    <definedName name="tensionEss">Source!#REF!</definedName>
    <definedName name="tensionEssailec_8pointsouverte4">Source!$D$14:$D$16</definedName>
    <definedName name="tensionEssailec_Embase8pointsfermée4">Source!$D$20:$D$22</definedName>
    <definedName name="tensionEssailec_Embase8pointsfermée8">Source!$D$17:$D$19</definedName>
    <definedName name="tensionEssailec_Embase8pointsouverte4">Source!$D$14:$D$16</definedName>
    <definedName name="tensionEssailec_Embase8pointsouverte8">Source!$D$11:$D$13</definedName>
    <definedName name="tensionEssailec_Embase8pointsshuntée4">Source!$D$26:$D$28</definedName>
    <definedName name="tensionEssailec_Embase8pointsshuntée8">Source!$D$23:$D$25</definedName>
    <definedName name="tensionEssailec_Fiche4brochesdroite4">Source!#REF!</definedName>
    <definedName name="tensionEssailec_fiche8broches4">Source!$D$6:$D$10</definedName>
    <definedName name="tensionEssailec_Fiche8broches8">Source!$D$2:$D$5</definedName>
    <definedName name="tensionEssailecFiche8broches4">Source!$D$6:$D$10</definedName>
    <definedName name="tensionSecura_Fiche8broches4">Source!$D$31:$D$32</definedName>
    <definedName name="tensionSecura_Fiche8broches8">Source!$D$29:$D$30</definedName>
    <definedName name="tensionSecuraFiche8broches4">Source!$D$31:$D$32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E8" i="2"/>
  <c r="G7" i="2"/>
  <c r="H7" i="2"/>
  <c r="I7" i="2"/>
  <c r="G8" i="2"/>
  <c r="H8" i="2"/>
  <c r="I8" i="2"/>
  <c r="G9" i="2"/>
  <c r="H9" i="2"/>
  <c r="I9" i="2"/>
  <c r="G10" i="2"/>
  <c r="H10" i="2"/>
  <c r="I10" i="2"/>
  <c r="G11" i="2"/>
  <c r="H11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D7" i="2"/>
  <c r="E7" i="2"/>
  <c r="D9" i="2"/>
  <c r="E9" i="2"/>
  <c r="D10" i="2"/>
  <c r="E10" i="2"/>
  <c r="D11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I3" i="2"/>
  <c r="I4" i="2"/>
  <c r="H5" i="2"/>
  <c r="I5" i="2"/>
  <c r="I6" i="2"/>
  <c r="I2" i="2"/>
  <c r="G3" i="2"/>
  <c r="G4" i="2"/>
  <c r="G5" i="2"/>
  <c r="G6" i="2"/>
  <c r="H3" i="2"/>
  <c r="H4" i="2"/>
  <c r="H6" i="2"/>
  <c r="H2" i="2"/>
  <c r="E9" i="7"/>
  <c r="E8" i="7"/>
  <c r="E47" i="7"/>
  <c r="E46" i="7"/>
  <c r="D6" i="2"/>
  <c r="E6" i="2"/>
  <c r="G2" i="2"/>
  <c r="E27" i="7"/>
  <c r="E28" i="7"/>
  <c r="E26" i="7"/>
  <c r="E24" i="7"/>
  <c r="E25" i="7"/>
  <c r="E23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7" i="7"/>
  <c r="E6" i="7"/>
  <c r="E5" i="7"/>
  <c r="E4" i="7"/>
  <c r="E3" i="7"/>
  <c r="E2" i="7"/>
  <c r="D4" i="2"/>
  <c r="E4" i="2"/>
  <c r="D3" i="2"/>
  <c r="E3" i="2"/>
  <c r="D2" i="2"/>
  <c r="E2" i="2"/>
</calcChain>
</file>

<file path=xl/sharedStrings.xml><?xml version="1.0" encoding="utf-8"?>
<sst xmlns="http://schemas.openxmlformats.org/spreadsheetml/2006/main" count="218" uniqueCount="118">
  <si>
    <t>Famille</t>
  </si>
  <si>
    <t>Connecteur 1</t>
  </si>
  <si>
    <t>Connecteur 2</t>
  </si>
  <si>
    <t>Essailec - Embase ouverte</t>
  </si>
  <si>
    <t>IP2X - Fiches banane mâle</t>
  </si>
  <si>
    <t>IP2X - douille femelle</t>
  </si>
  <si>
    <t>Essailec - Embase shuntée</t>
  </si>
  <si>
    <t>Essailec - Fiche 10 broches</t>
  </si>
  <si>
    <t>Essailec - Embase 10 points</t>
  </si>
  <si>
    <t>Embouts</t>
  </si>
  <si>
    <t>BNT1</t>
  </si>
  <si>
    <t>Essailec_Fiche 8 broches</t>
  </si>
  <si>
    <t>Essailec_Embase 8 points ouverte</t>
  </si>
  <si>
    <t>Essailec_Embase 8 points fermée</t>
  </si>
  <si>
    <t>Secura_Fiche 8 broches</t>
  </si>
  <si>
    <t>Essailec_Embase 8 points shuntée</t>
  </si>
  <si>
    <t>Essailec_Embase ouverte</t>
  </si>
  <si>
    <t>Essailec_Embase fermée</t>
  </si>
  <si>
    <t>Essailec_Embase shuntée</t>
  </si>
  <si>
    <t>Essailec_Fiche 10 broches</t>
  </si>
  <si>
    <t>Essailec_Embase 10 points</t>
  </si>
  <si>
    <t>tension</t>
  </si>
  <si>
    <t>courant</t>
  </si>
  <si>
    <t>UEM8EO</t>
  </si>
  <si>
    <t>UEM8IM</t>
  </si>
  <si>
    <t>UEM8IF</t>
  </si>
  <si>
    <t>UEM8SC</t>
  </si>
  <si>
    <t>UEM4IM</t>
  </si>
  <si>
    <t>UEM4IF</t>
  </si>
  <si>
    <t>UEM4SC</t>
  </si>
  <si>
    <t>UEO8IM</t>
  </si>
  <si>
    <t>UEO8IF</t>
  </si>
  <si>
    <t>UEO8SC</t>
  </si>
  <si>
    <t>UEO4IM</t>
  </si>
  <si>
    <t>UEO4IF</t>
  </si>
  <si>
    <t>UEO4SC</t>
  </si>
  <si>
    <t>UEF8IM</t>
  </si>
  <si>
    <t>UEF8IF</t>
  </si>
  <si>
    <t>UEF8SC</t>
  </si>
  <si>
    <t>UEF4IM</t>
  </si>
  <si>
    <t>UEF4IF</t>
  </si>
  <si>
    <t>UEF4SC</t>
  </si>
  <si>
    <t>USC8IM</t>
  </si>
  <si>
    <t>USC8IF</t>
  </si>
  <si>
    <t>USC4IM</t>
  </si>
  <si>
    <t>USC4IF</t>
  </si>
  <si>
    <t>IEM8ES</t>
  </si>
  <si>
    <t>IEM8IM</t>
  </si>
  <si>
    <t>IEM8IF</t>
  </si>
  <si>
    <t>IEM8SC</t>
  </si>
  <si>
    <t>IEM4IM</t>
  </si>
  <si>
    <t>IEM4IF</t>
  </si>
  <si>
    <t>IEM4SC</t>
  </si>
  <si>
    <t>IES8IM</t>
  </si>
  <si>
    <t>IES8IF</t>
  </si>
  <si>
    <t>IES8SC</t>
  </si>
  <si>
    <t>IES4IM</t>
  </si>
  <si>
    <t>IES4IF</t>
  </si>
  <si>
    <t>IES4SC</t>
  </si>
  <si>
    <t>ISC8IM</t>
  </si>
  <si>
    <t>ISC8IF</t>
  </si>
  <si>
    <t>ISC4IM</t>
  </si>
  <si>
    <t>ISC4IF</t>
  </si>
  <si>
    <t>DEM8IM</t>
  </si>
  <si>
    <t>DEM8IF</t>
  </si>
  <si>
    <t>DEO8IM</t>
  </si>
  <si>
    <t>DEO8IF</t>
  </si>
  <si>
    <t>DEF8IM</t>
  </si>
  <si>
    <t>DEF8IF</t>
  </si>
  <si>
    <t>PEM8IM</t>
  </si>
  <si>
    <t>PEM8IF</t>
  </si>
  <si>
    <t>PEO8IM</t>
  </si>
  <si>
    <t>PEO8IF</t>
  </si>
  <si>
    <t>PEF8IM</t>
  </si>
  <si>
    <t>PEF8IF</t>
  </si>
  <si>
    <t>PES8IM</t>
  </si>
  <si>
    <t>PES8IF</t>
  </si>
  <si>
    <t>MMM10MM</t>
  </si>
  <si>
    <t>MMM10MF</t>
  </si>
  <si>
    <t>MMM10IM</t>
  </si>
  <si>
    <t>MMM10IF</t>
  </si>
  <si>
    <t>MMM10BO</t>
  </si>
  <si>
    <t>MMM10BN</t>
  </si>
  <si>
    <t>MMF10IM</t>
  </si>
  <si>
    <t>MMF10IF</t>
  </si>
  <si>
    <t>MMF10BO</t>
  </si>
  <si>
    <t>MMF10BN</t>
  </si>
  <si>
    <t>Rèf</t>
  </si>
  <si>
    <t>Tarif</t>
  </si>
  <si>
    <t>Fils</t>
  </si>
  <si>
    <t>Connecteurs 2</t>
  </si>
  <si>
    <t>déclenchement</t>
  </si>
  <si>
    <t>polarité</t>
  </si>
  <si>
    <t>multicircuit</t>
  </si>
  <si>
    <t>liaison-Nb de fils</t>
  </si>
  <si>
    <t>concat</t>
  </si>
  <si>
    <t>Rèf-Axilec</t>
  </si>
  <si>
    <t>plage tension</t>
  </si>
  <si>
    <t>plage courant</t>
  </si>
  <si>
    <t>plage dclenchement</t>
  </si>
  <si>
    <t>plage polarité</t>
  </si>
  <si>
    <t>plage multicircuit</t>
  </si>
  <si>
    <t>UES8IM</t>
  </si>
  <si>
    <t>UES8IF</t>
  </si>
  <si>
    <t>UES8SC</t>
  </si>
  <si>
    <t>UES4IM</t>
  </si>
  <si>
    <t>UES4IF</t>
  </si>
  <si>
    <t>UES4SC</t>
  </si>
  <si>
    <t>Définissez vos cordons à partir de la ligne ci-dessous</t>
  </si>
  <si>
    <t>Lignes exemple</t>
  </si>
  <si>
    <t>Fiche Secura</t>
  </si>
  <si>
    <t>Essailec_Fiche 2 broches</t>
  </si>
  <si>
    <t>IE2M2IM</t>
  </si>
  <si>
    <t>IE2M2IF</t>
  </si>
  <si>
    <t>Essailec - Fiche 4 broches droite</t>
  </si>
  <si>
    <t>Essailec - Fiche 4 broches gauche</t>
  </si>
  <si>
    <t>UEM4E4DM</t>
  </si>
  <si>
    <t>UEM4E4GM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</si>
</sst>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8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protection locked="0"/>
    </xf>
    <xf numFmtId="0" fontId="0" fillId="2" borderId="0" xfId="0" applyFill="1" applyAlignment="1">
      <alignment horizontal="center" vertical="center"/>
    </xf>
    <xf numFmtId="6" fontId="0" fillId="0" borderId="0" xfId="0" applyNumberFormat="1"/>
  </cellXfs>
  <cellStyles count="7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Normal" xfId="0" builtinId="0"/>
  </cellStyles>
  <dxfs count="6"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3"/>
      </font>
      <fill>
        <patternFill patternType="solid">
          <fgColor indexed="64"/>
          <bgColor theme="3" tint="0.59999389629810485"/>
        </patternFill>
      </fill>
    </dxf>
    <dxf>
      <font>
        <color theme="9" tint="-0.249977111117893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26</xdr:row>
      <xdr:rowOff>139700</xdr:rowOff>
    </xdr:from>
    <xdr:to>
      <xdr:col>17</xdr:col>
      <xdr:colOff>571500</xdr:colOff>
      <xdr:row>58</xdr:row>
      <xdr:rowOff>12700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8300" y="5092700"/>
          <a:ext cx="7886700" cy="5969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575334</xdr:colOff>
      <xdr:row>27</xdr:row>
      <xdr:rowOff>38100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004834" cy="518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139700</xdr:rowOff>
    </xdr:from>
    <xdr:to>
      <xdr:col>8</xdr:col>
      <xdr:colOff>139700</xdr:colOff>
      <xdr:row>57</xdr:row>
      <xdr:rowOff>177800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92700"/>
          <a:ext cx="6743700" cy="59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windowProtection="1" tabSelected="1" workbookViewId="0">
      <selection activeCell="B7" sqref="B7"/>
    </sheetView>
  </sheetViews>
  <sheetFormatPr baseColWidth="10" defaultRowHeight="15.75" x14ac:dyDescent="0.25"/>
  <cols>
    <col min="1" max="1" width="13.875" bestFit="1" customWidth="1"/>
    <col min="2" max="2" width="28.875" bestFit="1" customWidth="1"/>
    <col min="3" max="3" width="8.125" customWidth="1"/>
    <col min="4" max="4" width="36.625" hidden="1" customWidth="1"/>
    <col min="5" max="5" width="35" hidden="1" customWidth="1"/>
    <col min="6" max="6" width="22.375" bestFit="1" customWidth="1"/>
    <col min="7" max="7" width="55.25" hidden="1" customWidth="1"/>
    <col min="8" max="8" width="12.625" style="7" bestFit="1" customWidth="1"/>
    <col min="9" max="9" width="6" hidden="1" customWidth="1"/>
    <col min="10" max="10" width="17.875" customWidth="1"/>
  </cols>
  <sheetData>
    <row r="1" spans="1:10" ht="21" x14ac:dyDescent="0.35">
      <c r="A1" s="3" t="s">
        <v>0</v>
      </c>
      <c r="B1" s="3" t="s">
        <v>1</v>
      </c>
      <c r="C1" s="3" t="s">
        <v>89</v>
      </c>
      <c r="D1" s="3"/>
      <c r="E1" s="3"/>
      <c r="F1" s="3" t="s">
        <v>90</v>
      </c>
      <c r="G1" s="3" t="s">
        <v>95</v>
      </c>
      <c r="H1" s="6" t="s">
        <v>96</v>
      </c>
      <c r="I1" s="3" t="s">
        <v>88</v>
      </c>
    </row>
    <row r="2" spans="1:10" x14ac:dyDescent="0.25">
      <c r="A2" t="s">
        <v>21</v>
      </c>
      <c r="B2" t="s">
        <v>11</v>
      </c>
      <c r="C2" s="4">
        <v>8</v>
      </c>
      <c r="D2" t="str">
        <f>CONCATENATE(A2,B2,C2)</f>
        <v>tensionEssailec_Fiche 8 broches8</v>
      </c>
      <c r="E2" t="str">
        <f>SUBSTITUTE(D2," ","")</f>
        <v>tensionEssailec_Fiche8broches8</v>
      </c>
      <c r="F2" t="s">
        <v>4</v>
      </c>
      <c r="G2" t="str">
        <f>CONCATENATE(A2,B2,C2,F2)</f>
        <v>tensionEssailec_Fiche 8 broches8IP2X - Fiches banane mâle</v>
      </c>
      <c r="H2" s="7" t="str">
        <f>VLOOKUP(G2,Source!E:F,2,0)</f>
        <v>UEM8IM</v>
      </c>
      <c r="I2">
        <f>VLOOKUP(H2,Source!F:G,2,0)</f>
        <v>10</v>
      </c>
      <c r="J2" s="13" t="s">
        <v>109</v>
      </c>
    </row>
    <row r="3" spans="1:10" x14ac:dyDescent="0.25">
      <c r="A3" t="s">
        <v>22</v>
      </c>
      <c r="B3" t="s">
        <v>15</v>
      </c>
      <c r="C3" s="4">
        <v>8</v>
      </c>
      <c r="D3" t="str">
        <f>CONCATENATE(A3,B3,C3)</f>
        <v>courantEssailec_Embase 8 points shuntée8</v>
      </c>
      <c r="E3" t="str">
        <f>SUBSTITUTE(D3," ","")</f>
        <v>courantEssailec_Embase8pointsshuntée8</v>
      </c>
      <c r="F3" t="s">
        <v>110</v>
      </c>
      <c r="G3" t="str">
        <f t="shared" ref="G3:G50" si="0">CONCATENATE(A3,B3,C3,F3)</f>
        <v>courantEssailec_Embase 8 points shuntée8Fiche Secura</v>
      </c>
      <c r="H3" s="7" t="str">
        <f>VLOOKUP(G3,Source!E:F,2,0)</f>
        <v>IES8SC</v>
      </c>
      <c r="I3">
        <f>VLOOKUP(H3,Source!F:G,2,0)</f>
        <v>10</v>
      </c>
      <c r="J3" s="13"/>
    </row>
    <row r="4" spans="1:10" x14ac:dyDescent="0.25">
      <c r="A4" s="8" t="s">
        <v>91</v>
      </c>
      <c r="B4" s="8" t="s">
        <v>11</v>
      </c>
      <c r="C4" s="9">
        <v>8</v>
      </c>
      <c r="D4" s="8" t="str">
        <f>CONCATENATE(A4,B4,C4)</f>
        <v>déclenchementEssailec_Fiche 8 broches8</v>
      </c>
      <c r="E4" s="8" t="str">
        <f>SUBSTITUTE(D4," ","")</f>
        <v>déclenchementEssailec_Fiche8broches8</v>
      </c>
      <c r="F4" s="8" t="s">
        <v>5</v>
      </c>
      <c r="G4" t="str">
        <f t="shared" si="0"/>
        <v>déclenchementEssailec_Fiche 8 broches8IP2X - douille femelle</v>
      </c>
      <c r="H4" s="7" t="str">
        <f>VLOOKUP(G4,Source!E:F,2,0)</f>
        <v>DEM8IF</v>
      </c>
      <c r="I4">
        <f>VLOOKUP(H4,Source!F:G,2,0)</f>
        <v>10</v>
      </c>
      <c r="J4" s="13"/>
    </row>
    <row r="5" spans="1:10" ht="21" x14ac:dyDescent="0.35">
      <c r="A5" s="12" t="s">
        <v>108</v>
      </c>
      <c r="B5" s="12"/>
      <c r="C5" s="12"/>
      <c r="D5" s="8"/>
      <c r="E5" s="8"/>
      <c r="F5" s="8"/>
      <c r="G5" t="str">
        <f t="shared" si="0"/>
        <v>Définissez vos cordons à partir de la ligne ci-dessous</v>
      </c>
      <c r="H5" s="7" t="e">
        <f>VLOOKUP(G5,Source!E:F,2,0)</f>
        <v>#N/A</v>
      </c>
      <c r="I5" t="e">
        <f>VLOOKUP(H5,Source!F:G,2,0)</f>
        <v>#N/A</v>
      </c>
    </row>
    <row r="6" spans="1:10" x14ac:dyDescent="0.25">
      <c r="A6" s="8"/>
      <c r="B6" s="8"/>
      <c r="C6" s="9"/>
      <c r="D6" s="8" t="str">
        <f t="shared" ref="D6:D50" si="1">CONCATENATE(A6,B6,C6)</f>
        <v/>
      </c>
      <c r="E6" s="8" t="str">
        <f t="shared" ref="E6:E50" si="2">SUBSTITUTE(D6," ","")</f>
        <v/>
      </c>
      <c r="F6" s="8"/>
      <c r="G6" t="str">
        <f t="shared" si="0"/>
        <v/>
      </c>
      <c r="H6" s="7" t="e">
        <f>VLOOKUP(G6,Source!E:F,2,0)</f>
        <v>#N/A</v>
      </c>
      <c r="I6" t="e">
        <f>VLOOKUP(H6,Source!F:G,2,0)</f>
        <v>#N/A</v>
      </c>
    </row>
    <row r="7" spans="1:10" x14ac:dyDescent="0.25">
      <c r="A7" s="8"/>
      <c r="B7" s="8"/>
      <c r="C7" s="9"/>
      <c r="D7" s="8" t="str">
        <f t="shared" si="1"/>
        <v/>
      </c>
      <c r="E7" s="8" t="str">
        <f t="shared" si="2"/>
        <v/>
      </c>
      <c r="F7" s="8"/>
      <c r="G7" t="str">
        <f t="shared" si="0"/>
        <v/>
      </c>
      <c r="H7" s="7" t="e">
        <f>VLOOKUP(G7,Source!E:F,2,0)</f>
        <v>#N/A</v>
      </c>
      <c r="I7" t="e">
        <f>VLOOKUP(H7,Source!F:G,2,0)</f>
        <v>#N/A</v>
      </c>
    </row>
    <row r="8" spans="1:10" x14ac:dyDescent="0.25">
      <c r="A8" s="8"/>
      <c r="B8" s="8"/>
      <c r="C8" s="9"/>
      <c r="D8" s="8" t="str">
        <f t="shared" si="1"/>
        <v/>
      </c>
      <c r="E8" s="8" t="str">
        <f t="shared" si="2"/>
        <v/>
      </c>
      <c r="F8" s="8"/>
      <c r="G8" t="str">
        <f t="shared" si="0"/>
        <v/>
      </c>
      <c r="H8" s="7" t="e">
        <f>VLOOKUP(G8,Source!E:F,2,0)</f>
        <v>#N/A</v>
      </c>
      <c r="I8" t="e">
        <f>VLOOKUP(H8,Source!F:G,2,0)</f>
        <v>#N/A</v>
      </c>
    </row>
    <row r="9" spans="1:10" x14ac:dyDescent="0.25">
      <c r="A9" s="8"/>
      <c r="B9" s="8"/>
      <c r="C9" s="9"/>
      <c r="D9" s="8" t="str">
        <f t="shared" si="1"/>
        <v/>
      </c>
      <c r="E9" s="8" t="str">
        <f t="shared" si="2"/>
        <v/>
      </c>
      <c r="F9" s="8"/>
      <c r="G9" t="str">
        <f t="shared" si="0"/>
        <v/>
      </c>
      <c r="H9" s="7" t="e">
        <f>VLOOKUP(G9,Source!E:F,2,0)</f>
        <v>#N/A</v>
      </c>
      <c r="I9" t="e">
        <f>VLOOKUP(H9,Source!F:G,2,0)</f>
        <v>#N/A</v>
      </c>
    </row>
    <row r="10" spans="1:10" x14ac:dyDescent="0.25">
      <c r="A10" s="8"/>
      <c r="B10" s="8"/>
      <c r="C10" s="9"/>
      <c r="D10" s="8" t="str">
        <f t="shared" si="1"/>
        <v/>
      </c>
      <c r="E10" s="8" t="str">
        <f t="shared" si="2"/>
        <v/>
      </c>
      <c r="F10" s="8"/>
      <c r="G10" t="str">
        <f t="shared" si="0"/>
        <v/>
      </c>
      <c r="H10" s="7" t="e">
        <f>VLOOKUP(G10,Source!E:F,2,0)</f>
        <v>#N/A</v>
      </c>
      <c r="I10" t="e">
        <f>VLOOKUP(H10,Source!F:G,2,0)</f>
        <v>#N/A</v>
      </c>
    </row>
    <row r="11" spans="1:10" x14ac:dyDescent="0.25">
      <c r="A11" s="8"/>
      <c r="B11" s="8"/>
      <c r="C11" s="9"/>
      <c r="D11" s="8" t="str">
        <f t="shared" si="1"/>
        <v/>
      </c>
      <c r="E11" s="8" t="str">
        <f t="shared" si="2"/>
        <v/>
      </c>
      <c r="F11" s="8"/>
      <c r="G11" t="str">
        <f t="shared" si="0"/>
        <v/>
      </c>
      <c r="H11" s="7" t="e">
        <f>VLOOKUP(G11,Source!E:F,2,0)</f>
        <v>#N/A</v>
      </c>
      <c r="I11" t="e">
        <f>VLOOKUP(H11,Source!F:G,2,0)</f>
        <v>#N/A</v>
      </c>
    </row>
    <row r="12" spans="1:10" x14ac:dyDescent="0.25">
      <c r="C12" s="9"/>
      <c r="D12" s="8" t="str">
        <f t="shared" si="1"/>
        <v/>
      </c>
      <c r="E12" s="8" t="str">
        <f t="shared" si="2"/>
        <v/>
      </c>
      <c r="G12" t="str">
        <f t="shared" si="0"/>
        <v/>
      </c>
      <c r="H12" s="7" t="e">
        <f>VLOOKUP(G12,Source!E:F,2,0)</f>
        <v>#N/A</v>
      </c>
      <c r="I12" t="e">
        <f>VLOOKUP(H12,Source!F:G,2,0)</f>
        <v>#N/A</v>
      </c>
    </row>
    <row r="13" spans="1:10" x14ac:dyDescent="0.25">
      <c r="C13" s="9"/>
      <c r="D13" s="8" t="str">
        <f t="shared" si="1"/>
        <v/>
      </c>
      <c r="E13" s="8" t="str">
        <f t="shared" si="2"/>
        <v/>
      </c>
      <c r="G13" t="str">
        <f t="shared" si="0"/>
        <v/>
      </c>
      <c r="H13" s="7" t="e">
        <f>VLOOKUP(G13,Source!E:F,2,0)</f>
        <v>#N/A</v>
      </c>
      <c r="I13" t="e">
        <f>VLOOKUP(H13,Source!F:G,2,0)</f>
        <v>#N/A</v>
      </c>
    </row>
    <row r="14" spans="1:10" x14ac:dyDescent="0.25">
      <c r="C14" s="9"/>
      <c r="D14" s="8" t="str">
        <f t="shared" si="1"/>
        <v/>
      </c>
      <c r="E14" s="8" t="str">
        <f t="shared" si="2"/>
        <v/>
      </c>
      <c r="G14" t="str">
        <f t="shared" si="0"/>
        <v/>
      </c>
      <c r="H14" s="7" t="e">
        <f>VLOOKUP(G14,Source!E:F,2,0)</f>
        <v>#N/A</v>
      </c>
      <c r="I14" t="e">
        <f>VLOOKUP(H14,Source!F:G,2,0)</f>
        <v>#N/A</v>
      </c>
    </row>
    <row r="15" spans="1:10" x14ac:dyDescent="0.25">
      <c r="C15" s="9"/>
      <c r="D15" s="8" t="str">
        <f t="shared" si="1"/>
        <v/>
      </c>
      <c r="E15" s="8" t="str">
        <f t="shared" si="2"/>
        <v/>
      </c>
      <c r="G15" t="str">
        <f t="shared" si="0"/>
        <v/>
      </c>
      <c r="H15" s="7" t="e">
        <f>VLOOKUP(G15,Source!E:F,2,0)</f>
        <v>#N/A</v>
      </c>
      <c r="I15" t="e">
        <f>VLOOKUP(H15,Source!F:G,2,0)</f>
        <v>#N/A</v>
      </c>
    </row>
    <row r="16" spans="1:10" x14ac:dyDescent="0.25">
      <c r="C16" s="9"/>
      <c r="D16" s="8" t="str">
        <f t="shared" si="1"/>
        <v/>
      </c>
      <c r="E16" s="8" t="str">
        <f t="shared" si="2"/>
        <v/>
      </c>
      <c r="G16" t="str">
        <f t="shared" si="0"/>
        <v/>
      </c>
      <c r="H16" s="7" t="e">
        <f>VLOOKUP(G16,Source!E:F,2,0)</f>
        <v>#N/A</v>
      </c>
      <c r="I16" t="e">
        <f>VLOOKUP(H16,Source!F:G,2,0)</f>
        <v>#N/A</v>
      </c>
    </row>
    <row r="17" spans="3:9" x14ac:dyDescent="0.25">
      <c r="C17" s="9"/>
      <c r="D17" s="8" t="str">
        <f t="shared" si="1"/>
        <v/>
      </c>
      <c r="E17" s="8" t="str">
        <f t="shared" si="2"/>
        <v/>
      </c>
      <c r="G17" t="str">
        <f t="shared" si="0"/>
        <v/>
      </c>
      <c r="H17" s="7" t="e">
        <f>VLOOKUP(G17,Source!E:F,2,0)</f>
        <v>#N/A</v>
      </c>
      <c r="I17" t="e">
        <f>VLOOKUP(H17,Source!F:G,2,0)</f>
        <v>#N/A</v>
      </c>
    </row>
    <row r="18" spans="3:9" x14ac:dyDescent="0.25">
      <c r="C18" s="9"/>
      <c r="D18" s="8" t="str">
        <f t="shared" si="1"/>
        <v/>
      </c>
      <c r="E18" s="8" t="str">
        <f t="shared" si="2"/>
        <v/>
      </c>
      <c r="G18" t="str">
        <f t="shared" si="0"/>
        <v/>
      </c>
      <c r="H18" s="7" t="e">
        <f>VLOOKUP(G18,Source!E:F,2,0)</f>
        <v>#N/A</v>
      </c>
      <c r="I18" t="e">
        <f>VLOOKUP(H18,Source!F:G,2,0)</f>
        <v>#N/A</v>
      </c>
    </row>
    <row r="19" spans="3:9" x14ac:dyDescent="0.25">
      <c r="C19" s="9"/>
      <c r="D19" s="8" t="str">
        <f t="shared" si="1"/>
        <v/>
      </c>
      <c r="E19" s="8" t="str">
        <f t="shared" si="2"/>
        <v/>
      </c>
      <c r="G19" t="str">
        <f t="shared" si="0"/>
        <v/>
      </c>
      <c r="H19" s="7" t="e">
        <f>VLOOKUP(G19,Source!E:F,2,0)</f>
        <v>#N/A</v>
      </c>
      <c r="I19" t="e">
        <f>VLOOKUP(H19,Source!F:G,2,0)</f>
        <v>#N/A</v>
      </c>
    </row>
    <row r="20" spans="3:9" x14ac:dyDescent="0.25">
      <c r="C20" s="9"/>
      <c r="D20" s="8" t="str">
        <f t="shared" si="1"/>
        <v/>
      </c>
      <c r="E20" s="8" t="str">
        <f t="shared" si="2"/>
        <v/>
      </c>
      <c r="G20" t="str">
        <f t="shared" si="0"/>
        <v/>
      </c>
      <c r="H20" s="7" t="e">
        <f>VLOOKUP(G20,Source!E:F,2,0)</f>
        <v>#N/A</v>
      </c>
      <c r="I20" t="e">
        <f>VLOOKUP(H20,Source!F:G,2,0)</f>
        <v>#N/A</v>
      </c>
    </row>
    <row r="21" spans="3:9" x14ac:dyDescent="0.25">
      <c r="C21" s="9"/>
      <c r="D21" s="8" t="str">
        <f t="shared" si="1"/>
        <v/>
      </c>
      <c r="E21" s="8" t="str">
        <f t="shared" si="2"/>
        <v/>
      </c>
      <c r="G21" t="str">
        <f t="shared" si="0"/>
        <v/>
      </c>
      <c r="H21" s="7" t="e">
        <f>VLOOKUP(G21,Source!E:F,2,0)</f>
        <v>#N/A</v>
      </c>
      <c r="I21" t="e">
        <f>VLOOKUP(H21,Source!F:G,2,0)</f>
        <v>#N/A</v>
      </c>
    </row>
    <row r="22" spans="3:9" x14ac:dyDescent="0.25">
      <c r="C22" s="9"/>
      <c r="D22" s="8" t="str">
        <f t="shared" si="1"/>
        <v/>
      </c>
      <c r="E22" s="8" t="str">
        <f t="shared" si="2"/>
        <v/>
      </c>
      <c r="G22" t="str">
        <f t="shared" si="0"/>
        <v/>
      </c>
      <c r="H22" s="7" t="e">
        <f>VLOOKUP(G22,Source!E:F,2,0)</f>
        <v>#N/A</v>
      </c>
      <c r="I22" t="e">
        <f>VLOOKUP(H22,Source!F:G,2,0)</f>
        <v>#N/A</v>
      </c>
    </row>
    <row r="23" spans="3:9" x14ac:dyDescent="0.25">
      <c r="C23" s="9"/>
      <c r="D23" s="8" t="str">
        <f t="shared" si="1"/>
        <v/>
      </c>
      <c r="E23" s="8" t="str">
        <f t="shared" si="2"/>
        <v/>
      </c>
      <c r="G23" t="str">
        <f t="shared" si="0"/>
        <v/>
      </c>
      <c r="H23" s="7" t="e">
        <f>VLOOKUP(G23,Source!E:F,2,0)</f>
        <v>#N/A</v>
      </c>
      <c r="I23" t="e">
        <f>VLOOKUP(H23,Source!F:G,2,0)</f>
        <v>#N/A</v>
      </c>
    </row>
    <row r="24" spans="3:9" x14ac:dyDescent="0.25">
      <c r="C24" s="9"/>
      <c r="D24" s="8" t="str">
        <f t="shared" si="1"/>
        <v/>
      </c>
      <c r="E24" s="8" t="str">
        <f t="shared" si="2"/>
        <v/>
      </c>
      <c r="G24" t="str">
        <f t="shared" si="0"/>
        <v/>
      </c>
      <c r="H24" s="7" t="e">
        <f>VLOOKUP(G24,Source!E:F,2,0)</f>
        <v>#N/A</v>
      </c>
      <c r="I24" t="e">
        <f>VLOOKUP(H24,Source!F:G,2,0)</f>
        <v>#N/A</v>
      </c>
    </row>
    <row r="25" spans="3:9" x14ac:dyDescent="0.25">
      <c r="C25" s="9"/>
      <c r="D25" s="8" t="str">
        <f t="shared" si="1"/>
        <v/>
      </c>
      <c r="E25" s="8" t="str">
        <f t="shared" si="2"/>
        <v/>
      </c>
      <c r="G25" t="str">
        <f t="shared" si="0"/>
        <v/>
      </c>
      <c r="H25" s="7" t="e">
        <f>VLOOKUP(G25,Source!E:F,2,0)</f>
        <v>#N/A</v>
      </c>
      <c r="I25" t="e">
        <f>VLOOKUP(H25,Source!F:G,2,0)</f>
        <v>#N/A</v>
      </c>
    </row>
    <row r="26" spans="3:9" x14ac:dyDescent="0.25">
      <c r="C26" s="9"/>
      <c r="D26" s="8" t="str">
        <f t="shared" si="1"/>
        <v/>
      </c>
      <c r="E26" s="8" t="str">
        <f t="shared" si="2"/>
        <v/>
      </c>
      <c r="G26" t="str">
        <f t="shared" si="0"/>
        <v/>
      </c>
      <c r="H26" s="7" t="e">
        <f>VLOOKUP(G26,Source!E:F,2,0)</f>
        <v>#N/A</v>
      </c>
      <c r="I26" t="e">
        <f>VLOOKUP(H26,Source!F:G,2,0)</f>
        <v>#N/A</v>
      </c>
    </row>
    <row r="27" spans="3:9" x14ac:dyDescent="0.25">
      <c r="C27" s="9"/>
      <c r="D27" s="8" t="str">
        <f t="shared" si="1"/>
        <v/>
      </c>
      <c r="E27" s="8" t="str">
        <f t="shared" si="2"/>
        <v/>
      </c>
      <c r="G27" t="str">
        <f t="shared" si="0"/>
        <v/>
      </c>
      <c r="H27" s="7" t="e">
        <f>VLOOKUP(G27,Source!E:F,2,0)</f>
        <v>#N/A</v>
      </c>
      <c r="I27" t="e">
        <f>VLOOKUP(H27,Source!F:G,2,0)</f>
        <v>#N/A</v>
      </c>
    </row>
    <row r="28" spans="3:9" x14ac:dyDescent="0.25">
      <c r="C28" s="9"/>
      <c r="D28" s="8" t="str">
        <f t="shared" si="1"/>
        <v/>
      </c>
      <c r="E28" s="8" t="str">
        <f t="shared" si="2"/>
        <v/>
      </c>
      <c r="G28" t="str">
        <f t="shared" si="0"/>
        <v/>
      </c>
      <c r="H28" s="7" t="e">
        <f>VLOOKUP(G28,Source!E:F,2,0)</f>
        <v>#N/A</v>
      </c>
      <c r="I28" t="e">
        <f>VLOOKUP(H28,Source!F:G,2,0)</f>
        <v>#N/A</v>
      </c>
    </row>
    <row r="29" spans="3:9" x14ac:dyDescent="0.25">
      <c r="C29" s="9"/>
      <c r="D29" s="8" t="str">
        <f t="shared" si="1"/>
        <v/>
      </c>
      <c r="E29" s="8" t="str">
        <f t="shared" si="2"/>
        <v/>
      </c>
      <c r="G29" t="str">
        <f t="shared" si="0"/>
        <v/>
      </c>
      <c r="H29" s="7" t="e">
        <f>VLOOKUP(G29,Source!E:F,2,0)</f>
        <v>#N/A</v>
      </c>
      <c r="I29" t="e">
        <f>VLOOKUP(H29,Source!F:G,2,0)</f>
        <v>#N/A</v>
      </c>
    </row>
    <row r="30" spans="3:9" x14ac:dyDescent="0.25">
      <c r="C30" s="9"/>
      <c r="D30" s="8" t="str">
        <f t="shared" si="1"/>
        <v/>
      </c>
      <c r="E30" s="8" t="str">
        <f t="shared" si="2"/>
        <v/>
      </c>
      <c r="G30" t="str">
        <f t="shared" si="0"/>
        <v/>
      </c>
      <c r="H30" s="7" t="e">
        <f>VLOOKUP(G30,Source!E:F,2,0)</f>
        <v>#N/A</v>
      </c>
      <c r="I30" t="e">
        <f>VLOOKUP(H30,Source!F:G,2,0)</f>
        <v>#N/A</v>
      </c>
    </row>
    <row r="31" spans="3:9" x14ac:dyDescent="0.25">
      <c r="C31" s="9"/>
      <c r="D31" s="8" t="str">
        <f t="shared" si="1"/>
        <v/>
      </c>
      <c r="E31" s="8" t="str">
        <f t="shared" si="2"/>
        <v/>
      </c>
      <c r="G31" t="str">
        <f t="shared" si="0"/>
        <v/>
      </c>
      <c r="H31" s="7" t="e">
        <f>VLOOKUP(G31,Source!E:F,2,0)</f>
        <v>#N/A</v>
      </c>
      <c r="I31" t="e">
        <f>VLOOKUP(H31,Source!F:G,2,0)</f>
        <v>#N/A</v>
      </c>
    </row>
    <row r="32" spans="3:9" x14ac:dyDescent="0.25">
      <c r="C32" s="9"/>
      <c r="D32" s="8" t="str">
        <f t="shared" si="1"/>
        <v/>
      </c>
      <c r="E32" s="8" t="str">
        <f t="shared" si="2"/>
        <v/>
      </c>
      <c r="G32" t="str">
        <f t="shared" si="0"/>
        <v/>
      </c>
      <c r="H32" s="7" t="e">
        <f>VLOOKUP(G32,Source!E:F,2,0)</f>
        <v>#N/A</v>
      </c>
      <c r="I32" t="e">
        <f>VLOOKUP(H32,Source!F:G,2,0)</f>
        <v>#N/A</v>
      </c>
    </row>
    <row r="33" spans="3:9" x14ac:dyDescent="0.25">
      <c r="C33" s="9"/>
      <c r="D33" s="8" t="str">
        <f t="shared" si="1"/>
        <v/>
      </c>
      <c r="E33" s="8" t="str">
        <f t="shared" si="2"/>
        <v/>
      </c>
      <c r="G33" t="str">
        <f t="shared" si="0"/>
        <v/>
      </c>
      <c r="H33" s="7" t="e">
        <f>VLOOKUP(G33,Source!E:F,2,0)</f>
        <v>#N/A</v>
      </c>
      <c r="I33" t="e">
        <f>VLOOKUP(H33,Source!F:G,2,0)</f>
        <v>#N/A</v>
      </c>
    </row>
    <row r="34" spans="3:9" x14ac:dyDescent="0.25">
      <c r="C34" s="9"/>
      <c r="D34" s="8" t="str">
        <f t="shared" si="1"/>
        <v/>
      </c>
      <c r="E34" s="8" t="str">
        <f t="shared" si="2"/>
        <v/>
      </c>
      <c r="G34" t="str">
        <f t="shared" si="0"/>
        <v/>
      </c>
      <c r="H34" s="7" t="e">
        <f>VLOOKUP(G34,Source!E:F,2,0)</f>
        <v>#N/A</v>
      </c>
      <c r="I34" t="e">
        <f>VLOOKUP(H34,Source!F:G,2,0)</f>
        <v>#N/A</v>
      </c>
    </row>
    <row r="35" spans="3:9" x14ac:dyDescent="0.25">
      <c r="C35" s="9"/>
      <c r="D35" s="8" t="str">
        <f t="shared" si="1"/>
        <v/>
      </c>
      <c r="E35" s="8" t="str">
        <f t="shared" si="2"/>
        <v/>
      </c>
      <c r="G35" t="str">
        <f t="shared" si="0"/>
        <v/>
      </c>
      <c r="H35" s="7" t="e">
        <f>VLOOKUP(G35,Source!E:F,2,0)</f>
        <v>#N/A</v>
      </c>
      <c r="I35" t="e">
        <f>VLOOKUP(H35,Source!F:G,2,0)</f>
        <v>#N/A</v>
      </c>
    </row>
    <row r="36" spans="3:9" x14ac:dyDescent="0.25">
      <c r="C36" s="9"/>
      <c r="D36" s="8" t="str">
        <f t="shared" si="1"/>
        <v/>
      </c>
      <c r="E36" s="8" t="str">
        <f t="shared" si="2"/>
        <v/>
      </c>
      <c r="G36" t="str">
        <f t="shared" si="0"/>
        <v/>
      </c>
      <c r="H36" s="7" t="e">
        <f>VLOOKUP(G36,Source!E:F,2,0)</f>
        <v>#N/A</v>
      </c>
      <c r="I36" t="e">
        <f>VLOOKUP(H36,Source!F:G,2,0)</f>
        <v>#N/A</v>
      </c>
    </row>
    <row r="37" spans="3:9" x14ac:dyDescent="0.25">
      <c r="C37" s="9"/>
      <c r="D37" s="8" t="str">
        <f t="shared" si="1"/>
        <v/>
      </c>
      <c r="E37" s="8" t="str">
        <f t="shared" si="2"/>
        <v/>
      </c>
      <c r="G37" t="str">
        <f t="shared" si="0"/>
        <v/>
      </c>
      <c r="H37" s="7" t="e">
        <f>VLOOKUP(G37,Source!E:F,2,0)</f>
        <v>#N/A</v>
      </c>
      <c r="I37" t="e">
        <f>VLOOKUP(H37,Source!F:G,2,0)</f>
        <v>#N/A</v>
      </c>
    </row>
    <row r="38" spans="3:9" x14ac:dyDescent="0.25">
      <c r="C38" s="9"/>
      <c r="D38" s="8" t="str">
        <f t="shared" si="1"/>
        <v/>
      </c>
      <c r="E38" s="8" t="str">
        <f t="shared" si="2"/>
        <v/>
      </c>
      <c r="G38" t="str">
        <f t="shared" si="0"/>
        <v/>
      </c>
      <c r="H38" s="7" t="e">
        <f>VLOOKUP(G38,Source!E:F,2,0)</f>
        <v>#N/A</v>
      </c>
      <c r="I38" t="e">
        <f>VLOOKUP(H38,Source!F:G,2,0)</f>
        <v>#N/A</v>
      </c>
    </row>
    <row r="39" spans="3:9" x14ac:dyDescent="0.25">
      <c r="C39" s="9"/>
      <c r="D39" s="8" t="str">
        <f t="shared" si="1"/>
        <v/>
      </c>
      <c r="E39" s="8" t="str">
        <f t="shared" si="2"/>
        <v/>
      </c>
      <c r="G39" t="str">
        <f t="shared" si="0"/>
        <v/>
      </c>
      <c r="H39" s="7" t="e">
        <f>VLOOKUP(G39,Source!E:F,2,0)</f>
        <v>#N/A</v>
      </c>
      <c r="I39" t="e">
        <f>VLOOKUP(H39,Source!F:G,2,0)</f>
        <v>#N/A</v>
      </c>
    </row>
    <row r="40" spans="3:9" x14ac:dyDescent="0.25">
      <c r="C40" s="9"/>
      <c r="D40" s="8" t="str">
        <f t="shared" si="1"/>
        <v/>
      </c>
      <c r="E40" s="8" t="str">
        <f t="shared" si="2"/>
        <v/>
      </c>
      <c r="G40" t="str">
        <f t="shared" si="0"/>
        <v/>
      </c>
      <c r="H40" s="7" t="e">
        <f>VLOOKUP(G40,Source!E:F,2,0)</f>
        <v>#N/A</v>
      </c>
      <c r="I40" t="e">
        <f>VLOOKUP(H40,Source!F:G,2,0)</f>
        <v>#N/A</v>
      </c>
    </row>
    <row r="41" spans="3:9" x14ac:dyDescent="0.25">
      <c r="C41" s="9"/>
      <c r="D41" s="8" t="str">
        <f t="shared" si="1"/>
        <v/>
      </c>
      <c r="E41" s="8" t="str">
        <f t="shared" si="2"/>
        <v/>
      </c>
      <c r="G41" t="str">
        <f t="shared" si="0"/>
        <v/>
      </c>
      <c r="H41" s="7" t="e">
        <f>VLOOKUP(G41,Source!E:F,2,0)</f>
        <v>#N/A</v>
      </c>
      <c r="I41" t="e">
        <f>VLOOKUP(H41,Source!F:G,2,0)</f>
        <v>#N/A</v>
      </c>
    </row>
    <row r="42" spans="3:9" x14ac:dyDescent="0.25">
      <c r="C42" s="9"/>
      <c r="D42" s="8" t="str">
        <f t="shared" si="1"/>
        <v/>
      </c>
      <c r="E42" s="8" t="str">
        <f t="shared" si="2"/>
        <v/>
      </c>
      <c r="G42" t="str">
        <f t="shared" si="0"/>
        <v/>
      </c>
      <c r="H42" s="7" t="e">
        <f>VLOOKUP(G42,Source!E:F,2,0)</f>
        <v>#N/A</v>
      </c>
      <c r="I42" t="e">
        <f>VLOOKUP(H42,Source!F:G,2,0)</f>
        <v>#N/A</v>
      </c>
    </row>
    <row r="43" spans="3:9" x14ac:dyDescent="0.25">
      <c r="C43" s="9"/>
      <c r="D43" s="8" t="str">
        <f t="shared" si="1"/>
        <v/>
      </c>
      <c r="E43" s="8" t="str">
        <f t="shared" si="2"/>
        <v/>
      </c>
      <c r="G43" t="str">
        <f t="shared" si="0"/>
        <v/>
      </c>
      <c r="H43" s="7" t="e">
        <f>VLOOKUP(G43,Source!E:F,2,0)</f>
        <v>#N/A</v>
      </c>
      <c r="I43" t="e">
        <f>VLOOKUP(H43,Source!F:G,2,0)</f>
        <v>#N/A</v>
      </c>
    </row>
    <row r="44" spans="3:9" x14ac:dyDescent="0.25">
      <c r="C44" s="9"/>
      <c r="D44" s="8" t="str">
        <f t="shared" si="1"/>
        <v/>
      </c>
      <c r="E44" s="8" t="str">
        <f t="shared" si="2"/>
        <v/>
      </c>
      <c r="G44" t="str">
        <f t="shared" si="0"/>
        <v/>
      </c>
      <c r="H44" s="7" t="e">
        <f>VLOOKUP(G44,Source!E:F,2,0)</f>
        <v>#N/A</v>
      </c>
      <c r="I44" t="e">
        <f>VLOOKUP(H44,Source!F:G,2,0)</f>
        <v>#N/A</v>
      </c>
    </row>
    <row r="45" spans="3:9" x14ac:dyDescent="0.25">
      <c r="C45" s="9"/>
      <c r="D45" s="8" t="str">
        <f t="shared" si="1"/>
        <v/>
      </c>
      <c r="E45" s="8" t="str">
        <f t="shared" si="2"/>
        <v/>
      </c>
      <c r="G45" t="str">
        <f t="shared" si="0"/>
        <v/>
      </c>
      <c r="H45" s="7" t="e">
        <f>VLOOKUP(G45,Source!E:F,2,0)</f>
        <v>#N/A</v>
      </c>
      <c r="I45" t="e">
        <f>VLOOKUP(H45,Source!F:G,2,0)</f>
        <v>#N/A</v>
      </c>
    </row>
    <row r="46" spans="3:9" x14ac:dyDescent="0.25">
      <c r="C46" s="9"/>
      <c r="D46" s="8" t="str">
        <f t="shared" si="1"/>
        <v/>
      </c>
      <c r="E46" s="8" t="str">
        <f t="shared" si="2"/>
        <v/>
      </c>
      <c r="G46" t="str">
        <f t="shared" si="0"/>
        <v/>
      </c>
      <c r="H46" s="7" t="e">
        <f>VLOOKUP(G46,Source!E:F,2,0)</f>
        <v>#N/A</v>
      </c>
      <c r="I46" t="e">
        <f>VLOOKUP(H46,Source!F:G,2,0)</f>
        <v>#N/A</v>
      </c>
    </row>
    <row r="47" spans="3:9" x14ac:dyDescent="0.25">
      <c r="C47" s="9"/>
      <c r="D47" s="8" t="str">
        <f t="shared" si="1"/>
        <v/>
      </c>
      <c r="E47" s="8" t="str">
        <f t="shared" si="2"/>
        <v/>
      </c>
      <c r="G47" t="str">
        <f t="shared" si="0"/>
        <v/>
      </c>
      <c r="H47" s="7" t="e">
        <f>VLOOKUP(G47,Source!E:F,2,0)</f>
        <v>#N/A</v>
      </c>
      <c r="I47" t="e">
        <f>VLOOKUP(H47,Source!F:G,2,0)</f>
        <v>#N/A</v>
      </c>
    </row>
    <row r="48" spans="3:9" x14ac:dyDescent="0.25">
      <c r="C48" s="9"/>
      <c r="D48" s="8" t="str">
        <f t="shared" si="1"/>
        <v/>
      </c>
      <c r="E48" s="8" t="str">
        <f t="shared" si="2"/>
        <v/>
      </c>
      <c r="G48" t="str">
        <f t="shared" si="0"/>
        <v/>
      </c>
      <c r="H48" s="7" t="e">
        <f>VLOOKUP(G48,Source!E:F,2,0)</f>
        <v>#N/A</v>
      </c>
      <c r="I48" t="e">
        <f>VLOOKUP(H48,Source!F:G,2,0)</f>
        <v>#N/A</v>
      </c>
    </row>
    <row r="49" spans="3:9" x14ac:dyDescent="0.25">
      <c r="C49" s="9"/>
      <c r="D49" s="8" t="str">
        <f t="shared" si="1"/>
        <v/>
      </c>
      <c r="E49" s="8" t="str">
        <f t="shared" si="2"/>
        <v/>
      </c>
      <c r="G49" t="str">
        <f t="shared" si="0"/>
        <v/>
      </c>
      <c r="H49" s="7" t="e">
        <f>VLOOKUP(G49,Source!E:F,2,0)</f>
        <v>#N/A</v>
      </c>
      <c r="I49" t="e">
        <f>VLOOKUP(H49,Source!F:G,2,0)</f>
        <v>#N/A</v>
      </c>
    </row>
    <row r="50" spans="3:9" x14ac:dyDescent="0.25">
      <c r="C50" s="9"/>
      <c r="D50" s="8" t="str">
        <f t="shared" si="1"/>
        <v/>
      </c>
      <c r="E50" s="8" t="str">
        <f t="shared" si="2"/>
        <v/>
      </c>
      <c r="G50" t="str">
        <f t="shared" si="0"/>
        <v/>
      </c>
      <c r="H50" s="7" t="e">
        <f>VLOOKUP(G50,Source!E:F,2,0)</f>
        <v>#N/A</v>
      </c>
      <c r="I50" t="e">
        <f>VLOOKUP(H50,Source!F:G,2,0)</f>
        <v>#N/A</v>
      </c>
    </row>
    <row r="51" spans="3:9" x14ac:dyDescent="0.25">
      <c r="C51" s="9"/>
    </row>
    <row r="52" spans="3:9" x14ac:dyDescent="0.25">
      <c r="C52" s="9"/>
    </row>
    <row r="53" spans="3:9" x14ac:dyDescent="0.25">
      <c r="C53" s="9"/>
    </row>
    <row r="54" spans="3:9" x14ac:dyDescent="0.25">
      <c r="C54" s="9"/>
    </row>
    <row r="55" spans="3:9" x14ac:dyDescent="0.25">
      <c r="C55" s="9"/>
    </row>
    <row r="56" spans="3:9" x14ac:dyDescent="0.25">
      <c r="C56" s="9"/>
    </row>
    <row r="57" spans="3:9" x14ac:dyDescent="0.25">
      <c r="C57" s="9"/>
    </row>
    <row r="58" spans="3:9" x14ac:dyDescent="0.25">
      <c r="C58" s="9"/>
    </row>
    <row r="59" spans="3:9" x14ac:dyDescent="0.25">
      <c r="C59" s="9"/>
    </row>
    <row r="60" spans="3:9" x14ac:dyDescent="0.25">
      <c r="C60" s="9"/>
    </row>
    <row r="61" spans="3:9" x14ac:dyDescent="0.25">
      <c r="C61" s="9"/>
    </row>
    <row r="62" spans="3:9" x14ac:dyDescent="0.25">
      <c r="C62" s="9"/>
    </row>
    <row r="63" spans="3:9" x14ac:dyDescent="0.25">
      <c r="C63" s="9"/>
    </row>
    <row r="64" spans="3:9" x14ac:dyDescent="0.25">
      <c r="C64" s="9"/>
    </row>
    <row r="65" spans="3:3" x14ac:dyDescent="0.25">
      <c r="C65" s="9"/>
    </row>
    <row r="66" spans="3:3" x14ac:dyDescent="0.25">
      <c r="C66" s="9"/>
    </row>
    <row r="67" spans="3:3" x14ac:dyDescent="0.25">
      <c r="C67" s="9"/>
    </row>
    <row r="68" spans="3:3" x14ac:dyDescent="0.25">
      <c r="C68" s="9"/>
    </row>
    <row r="69" spans="3:3" x14ac:dyDescent="0.25">
      <c r="C69" s="9"/>
    </row>
    <row r="70" spans="3:3" x14ac:dyDescent="0.25">
      <c r="C70" s="9"/>
    </row>
    <row r="71" spans="3:3" x14ac:dyDescent="0.25">
      <c r="C71" s="9"/>
    </row>
    <row r="72" spans="3:3" x14ac:dyDescent="0.25">
      <c r="C72" s="9"/>
    </row>
    <row r="73" spans="3:3" x14ac:dyDescent="0.25">
      <c r="C73" s="9"/>
    </row>
    <row r="74" spans="3:3" x14ac:dyDescent="0.25">
      <c r="C74" s="9"/>
    </row>
    <row r="75" spans="3:3" x14ac:dyDescent="0.25">
      <c r="C75" s="9"/>
    </row>
    <row r="76" spans="3:3" x14ac:dyDescent="0.25">
      <c r="C76" s="9"/>
    </row>
    <row r="77" spans="3:3" x14ac:dyDescent="0.25">
      <c r="C77" s="9"/>
    </row>
    <row r="78" spans="3:3" x14ac:dyDescent="0.25">
      <c r="C78" s="9"/>
    </row>
    <row r="79" spans="3:3" x14ac:dyDescent="0.25">
      <c r="C79" s="9"/>
    </row>
    <row r="80" spans="3:3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  <row r="84" spans="3:3" x14ac:dyDescent="0.25">
      <c r="C84" s="9"/>
    </row>
    <row r="85" spans="3:3" x14ac:dyDescent="0.25">
      <c r="C85" s="9"/>
    </row>
    <row r="86" spans="3:3" x14ac:dyDescent="0.25">
      <c r="C86" s="9"/>
    </row>
    <row r="87" spans="3:3" x14ac:dyDescent="0.25">
      <c r="C87" s="9"/>
    </row>
    <row r="88" spans="3:3" x14ac:dyDescent="0.25">
      <c r="C88" s="9"/>
    </row>
    <row r="89" spans="3:3" x14ac:dyDescent="0.25">
      <c r="C89" s="9"/>
    </row>
    <row r="90" spans="3:3" x14ac:dyDescent="0.25">
      <c r="C90" s="9"/>
    </row>
    <row r="91" spans="3:3" x14ac:dyDescent="0.25">
      <c r="C91" s="9"/>
    </row>
    <row r="92" spans="3:3" x14ac:dyDescent="0.25">
      <c r="C92" s="9"/>
    </row>
    <row r="93" spans="3:3" x14ac:dyDescent="0.25">
      <c r="C93" s="9"/>
    </row>
    <row r="94" spans="3:3" x14ac:dyDescent="0.25">
      <c r="C94" s="9"/>
    </row>
    <row r="95" spans="3:3" x14ac:dyDescent="0.25">
      <c r="C95" s="9"/>
    </row>
    <row r="96" spans="3:3" x14ac:dyDescent="0.25">
      <c r="C96" s="9"/>
    </row>
    <row r="97" spans="3:3" x14ac:dyDescent="0.25">
      <c r="C97" s="9"/>
    </row>
    <row r="98" spans="3:3" x14ac:dyDescent="0.25">
      <c r="C98" s="9"/>
    </row>
    <row r="99" spans="3:3" x14ac:dyDescent="0.25">
      <c r="C99" s="9"/>
    </row>
    <row r="100" spans="3:3" x14ac:dyDescent="0.25">
      <c r="C100" s="9"/>
    </row>
    <row r="101" spans="3:3" x14ac:dyDescent="0.25">
      <c r="C101" s="9"/>
    </row>
    <row r="102" spans="3:3" x14ac:dyDescent="0.25">
      <c r="C102" s="9"/>
    </row>
    <row r="103" spans="3:3" x14ac:dyDescent="0.25">
      <c r="C103" s="9"/>
    </row>
    <row r="104" spans="3:3" x14ac:dyDescent="0.25">
      <c r="C104" s="9"/>
    </row>
    <row r="105" spans="3:3" x14ac:dyDescent="0.25">
      <c r="C105" s="9"/>
    </row>
    <row r="106" spans="3:3" x14ac:dyDescent="0.25">
      <c r="C106" s="9"/>
    </row>
    <row r="107" spans="3:3" x14ac:dyDescent="0.25">
      <c r="C107" s="9"/>
    </row>
    <row r="108" spans="3:3" x14ac:dyDescent="0.25">
      <c r="C108" s="9"/>
    </row>
    <row r="109" spans="3:3" x14ac:dyDescent="0.25">
      <c r="C109" s="9"/>
    </row>
    <row r="110" spans="3:3" x14ac:dyDescent="0.25">
      <c r="C110" s="9"/>
    </row>
    <row r="111" spans="3:3" x14ac:dyDescent="0.25">
      <c r="C111" s="9"/>
    </row>
    <row r="112" spans="3:3" x14ac:dyDescent="0.25">
      <c r="C112" s="9"/>
    </row>
    <row r="113" spans="3:3" x14ac:dyDescent="0.25">
      <c r="C113" s="9"/>
    </row>
    <row r="114" spans="3:3" x14ac:dyDescent="0.25">
      <c r="C114" s="9"/>
    </row>
    <row r="115" spans="3:3" x14ac:dyDescent="0.25">
      <c r="C115" s="9"/>
    </row>
    <row r="116" spans="3:3" x14ac:dyDescent="0.25">
      <c r="C116" s="9"/>
    </row>
    <row r="117" spans="3:3" x14ac:dyDescent="0.25">
      <c r="C117" s="9"/>
    </row>
    <row r="118" spans="3:3" x14ac:dyDescent="0.25">
      <c r="C118" s="9"/>
    </row>
    <row r="119" spans="3:3" x14ac:dyDescent="0.25">
      <c r="C119" s="9"/>
    </row>
    <row r="120" spans="3:3" x14ac:dyDescent="0.25">
      <c r="C120" s="9"/>
    </row>
    <row r="121" spans="3:3" x14ac:dyDescent="0.25">
      <c r="C121" s="9"/>
    </row>
    <row r="122" spans="3:3" x14ac:dyDescent="0.25">
      <c r="C122" s="9"/>
    </row>
    <row r="123" spans="3:3" x14ac:dyDescent="0.25">
      <c r="C123" s="9"/>
    </row>
    <row r="124" spans="3:3" x14ac:dyDescent="0.25">
      <c r="C124" s="9"/>
    </row>
    <row r="125" spans="3:3" x14ac:dyDescent="0.25">
      <c r="C125" s="9"/>
    </row>
    <row r="126" spans="3:3" x14ac:dyDescent="0.25">
      <c r="C126" s="9"/>
    </row>
    <row r="127" spans="3:3" x14ac:dyDescent="0.25">
      <c r="C127" s="9"/>
    </row>
    <row r="128" spans="3:3" x14ac:dyDescent="0.25">
      <c r="C128" s="9"/>
    </row>
    <row r="129" spans="3:3" x14ac:dyDescent="0.25">
      <c r="C129" s="9"/>
    </row>
    <row r="130" spans="3:3" x14ac:dyDescent="0.25">
      <c r="C130" s="9"/>
    </row>
    <row r="131" spans="3:3" x14ac:dyDescent="0.25">
      <c r="C131" s="9"/>
    </row>
    <row r="132" spans="3:3" x14ac:dyDescent="0.25">
      <c r="C132" s="9"/>
    </row>
    <row r="133" spans="3:3" x14ac:dyDescent="0.25">
      <c r="C133" s="9"/>
    </row>
    <row r="134" spans="3:3" x14ac:dyDescent="0.25">
      <c r="C134" s="9"/>
    </row>
    <row r="135" spans="3:3" x14ac:dyDescent="0.25">
      <c r="C135" s="9"/>
    </row>
    <row r="136" spans="3:3" x14ac:dyDescent="0.25">
      <c r="C136" s="9"/>
    </row>
    <row r="137" spans="3:3" x14ac:dyDescent="0.25">
      <c r="C137" s="9"/>
    </row>
    <row r="138" spans="3:3" x14ac:dyDescent="0.25">
      <c r="C138" s="9"/>
    </row>
    <row r="139" spans="3:3" x14ac:dyDescent="0.25">
      <c r="C139" s="9"/>
    </row>
    <row r="140" spans="3:3" x14ac:dyDescent="0.25">
      <c r="C140" s="9"/>
    </row>
    <row r="141" spans="3:3" x14ac:dyDescent="0.25">
      <c r="C141" s="9"/>
    </row>
    <row r="142" spans="3:3" x14ac:dyDescent="0.25">
      <c r="C142" s="9"/>
    </row>
    <row r="143" spans="3:3" x14ac:dyDescent="0.25">
      <c r="C143" s="9"/>
    </row>
    <row r="144" spans="3:3" x14ac:dyDescent="0.25">
      <c r="C144" s="9"/>
    </row>
    <row r="145" spans="3:3" x14ac:dyDescent="0.25">
      <c r="C145" s="9"/>
    </row>
    <row r="146" spans="3:3" x14ac:dyDescent="0.25">
      <c r="C146" s="9"/>
    </row>
    <row r="147" spans="3:3" x14ac:dyDescent="0.25">
      <c r="C147" s="9"/>
    </row>
    <row r="148" spans="3:3" x14ac:dyDescent="0.25">
      <c r="C148" s="9"/>
    </row>
    <row r="149" spans="3:3" x14ac:dyDescent="0.25">
      <c r="C149" s="9"/>
    </row>
    <row r="150" spans="3:3" x14ac:dyDescent="0.25">
      <c r="C150" s="9"/>
    </row>
    <row r="151" spans="3:3" x14ac:dyDescent="0.25">
      <c r="C151" s="9"/>
    </row>
    <row r="152" spans="3:3" x14ac:dyDescent="0.25">
      <c r="C152" s="9"/>
    </row>
    <row r="153" spans="3:3" x14ac:dyDescent="0.25">
      <c r="C153" s="9"/>
    </row>
    <row r="154" spans="3:3" x14ac:dyDescent="0.25">
      <c r="C154" s="9"/>
    </row>
    <row r="155" spans="3:3" x14ac:dyDescent="0.25">
      <c r="C155" s="9"/>
    </row>
    <row r="156" spans="3:3" x14ac:dyDescent="0.25">
      <c r="C156" s="9"/>
    </row>
    <row r="157" spans="3:3" x14ac:dyDescent="0.25">
      <c r="C157" s="9"/>
    </row>
    <row r="158" spans="3:3" x14ac:dyDescent="0.25">
      <c r="C158" s="9"/>
    </row>
    <row r="159" spans="3:3" x14ac:dyDescent="0.25">
      <c r="C159" s="9"/>
    </row>
    <row r="160" spans="3:3" x14ac:dyDescent="0.25">
      <c r="C160" s="9"/>
    </row>
    <row r="161" spans="3:3" x14ac:dyDescent="0.25">
      <c r="C161" s="9"/>
    </row>
    <row r="162" spans="3:3" x14ac:dyDescent="0.25">
      <c r="C162" s="9"/>
    </row>
    <row r="163" spans="3:3" x14ac:dyDescent="0.25">
      <c r="C163" s="9"/>
    </row>
    <row r="164" spans="3:3" x14ac:dyDescent="0.25">
      <c r="C164" s="9"/>
    </row>
    <row r="165" spans="3:3" x14ac:dyDescent="0.25">
      <c r="C165" s="9"/>
    </row>
    <row r="166" spans="3:3" x14ac:dyDescent="0.25">
      <c r="C166" s="9"/>
    </row>
    <row r="167" spans="3:3" x14ac:dyDescent="0.25">
      <c r="C167" s="9"/>
    </row>
    <row r="168" spans="3:3" x14ac:dyDescent="0.25">
      <c r="C168" s="9"/>
    </row>
    <row r="169" spans="3:3" x14ac:dyDescent="0.25">
      <c r="C169" s="9"/>
    </row>
    <row r="170" spans="3:3" x14ac:dyDescent="0.25">
      <c r="C170" s="9"/>
    </row>
    <row r="171" spans="3:3" x14ac:dyDescent="0.25">
      <c r="C171" s="9"/>
    </row>
    <row r="172" spans="3:3" x14ac:dyDescent="0.25">
      <c r="C172" s="9"/>
    </row>
    <row r="173" spans="3:3" x14ac:dyDescent="0.25">
      <c r="C173" s="9"/>
    </row>
    <row r="174" spans="3:3" x14ac:dyDescent="0.25">
      <c r="C174" s="9"/>
    </row>
    <row r="175" spans="3:3" x14ac:dyDescent="0.25">
      <c r="C175" s="9"/>
    </row>
    <row r="176" spans="3:3" x14ac:dyDescent="0.25">
      <c r="C176" s="9"/>
    </row>
    <row r="177" spans="3:3" x14ac:dyDescent="0.25">
      <c r="C177" s="9"/>
    </row>
    <row r="178" spans="3:3" x14ac:dyDescent="0.25">
      <c r="C178" s="9"/>
    </row>
    <row r="179" spans="3:3" x14ac:dyDescent="0.25">
      <c r="C179" s="9"/>
    </row>
    <row r="180" spans="3:3" x14ac:dyDescent="0.25">
      <c r="C180" s="9"/>
    </row>
    <row r="181" spans="3:3" x14ac:dyDescent="0.25">
      <c r="C181" s="9"/>
    </row>
    <row r="182" spans="3:3" x14ac:dyDescent="0.25">
      <c r="C182" s="9"/>
    </row>
    <row r="183" spans="3:3" x14ac:dyDescent="0.25">
      <c r="C183" s="9"/>
    </row>
    <row r="184" spans="3:3" x14ac:dyDescent="0.25">
      <c r="C184" s="9"/>
    </row>
    <row r="185" spans="3:3" x14ac:dyDescent="0.25">
      <c r="C185" s="9"/>
    </row>
    <row r="186" spans="3:3" x14ac:dyDescent="0.25">
      <c r="C186" s="9"/>
    </row>
    <row r="187" spans="3:3" x14ac:dyDescent="0.25">
      <c r="C187" s="9"/>
    </row>
    <row r="188" spans="3:3" x14ac:dyDescent="0.25">
      <c r="C188" s="9"/>
    </row>
    <row r="189" spans="3:3" x14ac:dyDescent="0.25">
      <c r="C189" s="9"/>
    </row>
    <row r="190" spans="3:3" x14ac:dyDescent="0.25">
      <c r="C190" s="9"/>
    </row>
    <row r="191" spans="3:3" x14ac:dyDescent="0.25">
      <c r="C191" s="9"/>
    </row>
    <row r="192" spans="3:3" x14ac:dyDescent="0.25">
      <c r="C192" s="9"/>
    </row>
    <row r="193" spans="3:3" x14ac:dyDescent="0.25">
      <c r="C193" s="9"/>
    </row>
    <row r="194" spans="3:3" x14ac:dyDescent="0.25">
      <c r="C194" s="9"/>
    </row>
    <row r="195" spans="3:3" x14ac:dyDescent="0.25">
      <c r="C195" s="9"/>
    </row>
    <row r="196" spans="3:3" x14ac:dyDescent="0.25">
      <c r="C196" s="9"/>
    </row>
    <row r="197" spans="3:3" x14ac:dyDescent="0.25">
      <c r="C197" s="9"/>
    </row>
    <row r="198" spans="3:3" x14ac:dyDescent="0.25">
      <c r="C198" s="9"/>
    </row>
    <row r="199" spans="3:3" x14ac:dyDescent="0.25">
      <c r="C199" s="9"/>
    </row>
    <row r="200" spans="3:3" x14ac:dyDescent="0.25">
      <c r="C200" s="9"/>
    </row>
    <row r="201" spans="3:3" x14ac:dyDescent="0.25">
      <c r="C201" s="9"/>
    </row>
    <row r="202" spans="3:3" x14ac:dyDescent="0.25">
      <c r="C202" s="9"/>
    </row>
    <row r="203" spans="3:3" x14ac:dyDescent="0.25">
      <c r="C203" s="9"/>
    </row>
    <row r="204" spans="3:3" x14ac:dyDescent="0.25">
      <c r="C204" s="9"/>
    </row>
    <row r="205" spans="3:3" x14ac:dyDescent="0.25">
      <c r="C205" s="9"/>
    </row>
    <row r="206" spans="3:3" x14ac:dyDescent="0.25">
      <c r="C206" s="9"/>
    </row>
    <row r="207" spans="3:3" x14ac:dyDescent="0.25">
      <c r="C207" s="9"/>
    </row>
    <row r="208" spans="3:3" x14ac:dyDescent="0.25">
      <c r="C208" s="9"/>
    </row>
    <row r="209" spans="3:3" x14ac:dyDescent="0.25">
      <c r="C209" s="9"/>
    </row>
    <row r="210" spans="3:3" x14ac:dyDescent="0.25">
      <c r="C210" s="9"/>
    </row>
    <row r="211" spans="3:3" x14ac:dyDescent="0.25">
      <c r="C211" s="9"/>
    </row>
    <row r="212" spans="3:3" x14ac:dyDescent="0.25">
      <c r="C212" s="9"/>
    </row>
    <row r="213" spans="3:3" x14ac:dyDescent="0.25">
      <c r="C213" s="9"/>
    </row>
    <row r="214" spans="3:3" x14ac:dyDescent="0.25">
      <c r="C214" s="9"/>
    </row>
  </sheetData>
  <sheetProtection password="F9C9" sheet="1" objects="1" scenarios="1"/>
  <mergeCells count="1">
    <mergeCell ref="J2:J4"/>
  </mergeCells>
  <conditionalFormatting sqref="A2:A21">
    <cfRule type="containsText" dxfId="5" priority="4" operator="containsText" text="déclenchement">
      <formula>NOT(ISERROR(SEARCH("déclenchement",A2)))</formula>
    </cfRule>
    <cfRule type="containsText" dxfId="4" priority="5" operator="containsText" text="polarité">
      <formula>NOT(ISERROR(SEARCH("polarité",A2)))</formula>
    </cfRule>
    <cfRule type="containsText" dxfId="3" priority="6" operator="containsText" text="courant">
      <formula>NOT(ISERROR(SEARCH("courant",A2)))</formula>
    </cfRule>
    <cfRule type="containsText" dxfId="2" priority="7" operator="containsText" text="tension">
      <formula>NOT(ISERROR(SEARCH("tension",A2)))</formula>
    </cfRule>
  </conditionalFormatting>
  <conditionalFormatting sqref="H1:H1048576">
    <cfRule type="containsErrors" dxfId="1" priority="2">
      <formula>ISERROR(H1)</formula>
    </cfRule>
  </conditionalFormatting>
  <conditionalFormatting sqref="I1:I1048576">
    <cfRule type="containsErrors" dxfId="0" priority="1">
      <formula>ISERROR(I1)</formula>
    </cfRule>
  </conditionalFormatting>
  <dataValidations count="5">
    <dataValidation type="list" allowBlank="1" showInputMessage="1" showErrorMessage="1" sqref="F8:F18 F2:F6 B2:B4 B6:B18">
      <formula1>INDIRECT(A2)</formula1>
    </dataValidation>
    <dataValidation type="list" allowBlank="1" showInputMessage="1" showErrorMessage="1" sqref="A2:A4 A6:A21">
      <formula1>"tension, courant, déclenchement, polarité, multicircuit"</formula1>
    </dataValidation>
    <dataValidation type="list" allowBlank="1" showInputMessage="1" showErrorMessage="1" sqref="C2:C4">
      <formula1>"4,8,10"</formula1>
    </dataValidation>
    <dataValidation type="list" allowBlank="1" showInputMessage="1" showErrorMessage="1" error="bB" sqref="F7">
      <formula1>INDIRECT(E7)</formula1>
    </dataValidation>
    <dataValidation type="list" allowBlank="1" showInputMessage="1" showErrorMessage="1" sqref="C6:C214">
      <formula1>"2,4,8,10"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indowProtection="1" topLeftCell="C1" workbookViewId="0">
      <selection activeCell="I71" sqref="I71"/>
    </sheetView>
  </sheetViews>
  <sheetFormatPr baseColWidth="10" defaultRowHeight="15.75" x14ac:dyDescent="0.25"/>
  <cols>
    <col min="2" max="2" width="28.875" bestFit="1" customWidth="1"/>
    <col min="3" max="3" width="14.625" bestFit="1" customWidth="1"/>
    <col min="4" max="4" width="28.5" bestFit="1" customWidth="1"/>
    <col min="5" max="5" width="63.375" bestFit="1" customWidth="1"/>
  </cols>
  <sheetData>
    <row r="1" spans="1:7" x14ac:dyDescent="0.25">
      <c r="A1" t="s">
        <v>0</v>
      </c>
      <c r="B1" t="s">
        <v>1</v>
      </c>
      <c r="C1" t="s">
        <v>94</v>
      </c>
      <c r="D1" t="s">
        <v>2</v>
      </c>
      <c r="F1" t="s">
        <v>87</v>
      </c>
      <c r="G1" t="s">
        <v>88</v>
      </c>
    </row>
    <row r="2" spans="1:7" x14ac:dyDescent="0.25">
      <c r="A2" s="1" t="s">
        <v>21</v>
      </c>
      <c r="B2" s="1" t="s">
        <v>11</v>
      </c>
      <c r="C2" s="11">
        <v>8</v>
      </c>
      <c r="D2" t="s">
        <v>3</v>
      </c>
      <c r="E2" t="str">
        <f>CONCATENATE($A$2,$B$2,$C$2,D2)</f>
        <v>tensionEssailec_Fiche 8 broches8Essailec - Embase ouverte</v>
      </c>
      <c r="F2" t="s">
        <v>23</v>
      </c>
      <c r="G2" s="14">
        <v>10</v>
      </c>
    </row>
    <row r="3" spans="1:7" x14ac:dyDescent="0.25">
      <c r="A3" s="1"/>
      <c r="B3" s="2"/>
      <c r="C3" s="1"/>
      <c r="D3" t="s">
        <v>4</v>
      </c>
      <c r="E3" t="str">
        <f>CONCATENATE($A$2,$B$2,$C$2,D3)</f>
        <v>tensionEssailec_Fiche 8 broches8IP2X - Fiches banane mâle</v>
      </c>
      <c r="F3" t="s">
        <v>24</v>
      </c>
      <c r="G3" s="14">
        <v>10</v>
      </c>
    </row>
    <row r="4" spans="1:7" x14ac:dyDescent="0.25">
      <c r="A4" s="1"/>
      <c r="B4" s="2"/>
      <c r="C4" s="1"/>
      <c r="D4" t="s">
        <v>5</v>
      </c>
      <c r="E4" t="str">
        <f>CONCATENATE($A$2,$B$2,$C$2,D4)</f>
        <v>tensionEssailec_Fiche 8 broches8IP2X - douille femelle</v>
      </c>
      <c r="F4" t="s">
        <v>25</v>
      </c>
      <c r="G4" s="14">
        <v>10</v>
      </c>
    </row>
    <row r="5" spans="1:7" x14ac:dyDescent="0.25">
      <c r="A5" s="1"/>
      <c r="B5" s="2"/>
      <c r="C5" s="1"/>
      <c r="D5" t="s">
        <v>110</v>
      </c>
      <c r="E5" t="str">
        <f>CONCATENATE($A$2,$B$2,$C$2,D5)</f>
        <v>tensionEssailec_Fiche 8 broches8Fiche Secura</v>
      </c>
      <c r="F5" t="s">
        <v>26</v>
      </c>
      <c r="G5" s="14">
        <v>10</v>
      </c>
    </row>
    <row r="6" spans="1:7" x14ac:dyDescent="0.25">
      <c r="A6" s="1"/>
      <c r="B6" s="1"/>
      <c r="C6" s="1">
        <v>4</v>
      </c>
      <c r="D6" t="s">
        <v>4</v>
      </c>
      <c r="E6" t="str">
        <f>CONCATENATE($A$2,$B$2,$C$6,D6)</f>
        <v>tensionEssailec_Fiche 8 broches4IP2X - Fiches banane mâle</v>
      </c>
      <c r="F6" t="s">
        <v>27</v>
      </c>
      <c r="G6" s="14">
        <v>10</v>
      </c>
    </row>
    <row r="7" spans="1:7" x14ac:dyDescent="0.25">
      <c r="A7" s="1"/>
      <c r="B7" s="1"/>
      <c r="C7" s="1"/>
      <c r="D7" t="s">
        <v>5</v>
      </c>
      <c r="E7" t="str">
        <f>CONCATENATE($A$2,$B$2,$C$6,D7)</f>
        <v>tensionEssailec_Fiche 8 broches4IP2X - douille femelle</v>
      </c>
      <c r="F7" t="s">
        <v>28</v>
      </c>
      <c r="G7" s="14">
        <v>10</v>
      </c>
    </row>
    <row r="8" spans="1:7" x14ac:dyDescent="0.25">
      <c r="A8" s="1"/>
      <c r="B8" s="1"/>
      <c r="C8" s="1"/>
      <c r="D8" t="s">
        <v>114</v>
      </c>
      <c r="E8" t="str">
        <f>CONCATENATE($A$2,$B$2,$C$6,D8)</f>
        <v>tensionEssailec_Fiche 8 broches4Essailec - Fiche 4 broches droite</v>
      </c>
      <c r="F8" t="s">
        <v>116</v>
      </c>
      <c r="G8" s="14">
        <v>10</v>
      </c>
    </row>
    <row r="9" spans="1:7" x14ac:dyDescent="0.25">
      <c r="A9" s="1"/>
      <c r="B9" s="1"/>
      <c r="C9" s="1"/>
      <c r="D9" t="s">
        <v>115</v>
      </c>
      <c r="E9" t="str">
        <f>CONCATENATE($A$2,$B$2,$C$6,D9)</f>
        <v>tensionEssailec_Fiche 8 broches4Essailec - Fiche 4 broches gauche</v>
      </c>
      <c r="F9" t="s">
        <v>117</v>
      </c>
      <c r="G9" s="14">
        <v>10</v>
      </c>
    </row>
    <row r="10" spans="1:7" x14ac:dyDescent="0.25">
      <c r="A10" s="1"/>
      <c r="B10" s="1"/>
      <c r="C10" s="1"/>
      <c r="D10" t="s">
        <v>110</v>
      </c>
      <c r="E10" t="str">
        <f>CONCATENATE($A$2,$B$2,$C$6,D10)</f>
        <v>tensionEssailec_Fiche 8 broches4Fiche Secura</v>
      </c>
      <c r="F10" t="s">
        <v>29</v>
      </c>
      <c r="G10" s="14">
        <v>10</v>
      </c>
    </row>
    <row r="11" spans="1:7" x14ac:dyDescent="0.25">
      <c r="A11" s="1"/>
      <c r="B11" s="1" t="s">
        <v>12</v>
      </c>
      <c r="C11" s="1">
        <v>8</v>
      </c>
      <c r="D11" t="s">
        <v>4</v>
      </c>
      <c r="E11" t="str">
        <f>CONCATENATE($A$2,$B$11,$C$11,D11)</f>
        <v>tensionEssailec_Embase 8 points ouverte8IP2X - Fiches banane mâle</v>
      </c>
      <c r="F11" t="s">
        <v>30</v>
      </c>
      <c r="G11" s="14">
        <v>10</v>
      </c>
    </row>
    <row r="12" spans="1:7" x14ac:dyDescent="0.25">
      <c r="A12" s="1"/>
      <c r="B12" s="1"/>
      <c r="C12" s="1"/>
      <c r="D12" t="s">
        <v>5</v>
      </c>
      <c r="E12" t="str">
        <f>CONCATENATE($A$2,$B$11,$C$11,D12)</f>
        <v>tensionEssailec_Embase 8 points ouverte8IP2X - douille femelle</v>
      </c>
      <c r="F12" t="s">
        <v>31</v>
      </c>
      <c r="G12" s="14">
        <v>10</v>
      </c>
    </row>
    <row r="13" spans="1:7" x14ac:dyDescent="0.25">
      <c r="A13" s="1"/>
      <c r="B13" s="1"/>
      <c r="C13" s="1"/>
      <c r="D13" t="s">
        <v>110</v>
      </c>
      <c r="E13" t="str">
        <f>CONCATENATE($A$2,$B$11,$C$11,D13)</f>
        <v>tensionEssailec_Embase 8 points ouverte8Fiche Secura</v>
      </c>
      <c r="F13" t="s">
        <v>32</v>
      </c>
      <c r="G13" s="14">
        <v>10</v>
      </c>
    </row>
    <row r="14" spans="1:7" x14ac:dyDescent="0.25">
      <c r="A14" s="1"/>
      <c r="B14" s="1"/>
      <c r="C14" s="1">
        <v>4</v>
      </c>
      <c r="D14" t="s">
        <v>4</v>
      </c>
      <c r="E14" t="str">
        <f>CONCATENATE($A$2,$B$11,$C$14,D14)</f>
        <v>tensionEssailec_Embase 8 points ouverte4IP2X - Fiches banane mâle</v>
      </c>
      <c r="F14" t="s">
        <v>33</v>
      </c>
      <c r="G14" s="14">
        <v>10</v>
      </c>
    </row>
    <row r="15" spans="1:7" x14ac:dyDescent="0.25">
      <c r="A15" s="1"/>
      <c r="B15" s="1"/>
      <c r="C15" s="1"/>
      <c r="D15" t="s">
        <v>5</v>
      </c>
      <c r="E15" t="str">
        <f>CONCATENATE($A$2,$B$11,$C$14,D15)</f>
        <v>tensionEssailec_Embase 8 points ouverte4IP2X - douille femelle</v>
      </c>
      <c r="F15" t="s">
        <v>34</v>
      </c>
      <c r="G15" s="14">
        <v>10</v>
      </c>
    </row>
    <row r="16" spans="1:7" x14ac:dyDescent="0.25">
      <c r="A16" s="1"/>
      <c r="B16" s="1"/>
      <c r="C16" s="1"/>
      <c r="D16" t="s">
        <v>110</v>
      </c>
      <c r="E16" t="str">
        <f>CONCATENATE($A$2,$B$11,$C$14,D16)</f>
        <v>tensionEssailec_Embase 8 points ouverte4Fiche Secura</v>
      </c>
      <c r="F16" t="s">
        <v>35</v>
      </c>
      <c r="G16" s="14">
        <v>10</v>
      </c>
    </row>
    <row r="17" spans="1:7" x14ac:dyDescent="0.25">
      <c r="A17" s="1"/>
      <c r="B17" s="1" t="s">
        <v>13</v>
      </c>
      <c r="C17" s="1">
        <v>8</v>
      </c>
      <c r="D17" t="s">
        <v>4</v>
      </c>
      <c r="E17" t="str">
        <f>CONCATENATE($A$2,$B$17,$C$17,D17)</f>
        <v>tensionEssailec_Embase 8 points fermée8IP2X - Fiches banane mâle</v>
      </c>
      <c r="F17" t="s">
        <v>36</v>
      </c>
      <c r="G17" s="14">
        <v>10</v>
      </c>
    </row>
    <row r="18" spans="1:7" x14ac:dyDescent="0.25">
      <c r="A18" s="1"/>
      <c r="B18" s="1"/>
      <c r="C18" s="1"/>
      <c r="D18" t="s">
        <v>5</v>
      </c>
      <c r="E18" t="str">
        <f>CONCATENATE($A$2,$B$17,$C$17,D18)</f>
        <v>tensionEssailec_Embase 8 points fermée8IP2X - douille femelle</v>
      </c>
      <c r="F18" t="s">
        <v>37</v>
      </c>
      <c r="G18" s="14">
        <v>10</v>
      </c>
    </row>
    <row r="19" spans="1:7" x14ac:dyDescent="0.25">
      <c r="A19" s="1"/>
      <c r="B19" s="1"/>
      <c r="C19" s="1"/>
      <c r="D19" t="s">
        <v>110</v>
      </c>
      <c r="E19" t="str">
        <f>CONCATENATE($A$2,$B$17,$C$17,D19)</f>
        <v>tensionEssailec_Embase 8 points fermée8Fiche Secura</v>
      </c>
      <c r="F19" t="s">
        <v>38</v>
      </c>
      <c r="G19" s="14">
        <v>10</v>
      </c>
    </row>
    <row r="20" spans="1:7" x14ac:dyDescent="0.25">
      <c r="A20" s="1"/>
      <c r="B20" s="1"/>
      <c r="C20" s="1">
        <v>4</v>
      </c>
      <c r="D20" t="s">
        <v>4</v>
      </c>
      <c r="E20" t="str">
        <f>CONCATENATE($A$2,$B$17,$C$20,D20)</f>
        <v>tensionEssailec_Embase 8 points fermée4IP2X - Fiches banane mâle</v>
      </c>
      <c r="F20" t="s">
        <v>39</v>
      </c>
      <c r="G20" s="14">
        <v>10</v>
      </c>
    </row>
    <row r="21" spans="1:7" x14ac:dyDescent="0.25">
      <c r="A21" s="1"/>
      <c r="B21" s="1"/>
      <c r="C21" s="1"/>
      <c r="D21" t="s">
        <v>5</v>
      </c>
      <c r="E21" t="str">
        <f>CONCATENATE($A$2,$B$17,$C$20,D21)</f>
        <v>tensionEssailec_Embase 8 points fermée4IP2X - douille femelle</v>
      </c>
      <c r="F21" t="s">
        <v>40</v>
      </c>
      <c r="G21" s="14">
        <v>10</v>
      </c>
    </row>
    <row r="22" spans="1:7" x14ac:dyDescent="0.25">
      <c r="A22" s="1"/>
      <c r="B22" s="1"/>
      <c r="C22" s="1"/>
      <c r="D22" t="s">
        <v>110</v>
      </c>
      <c r="E22" t="str">
        <f>CONCATENATE($A$2,$B$17,$C$20,D22)</f>
        <v>tensionEssailec_Embase 8 points fermée4Fiche Secura</v>
      </c>
      <c r="F22" t="s">
        <v>41</v>
      </c>
      <c r="G22" s="14">
        <v>10</v>
      </c>
    </row>
    <row r="23" spans="1:7" x14ac:dyDescent="0.25">
      <c r="A23" s="1"/>
      <c r="B23" s="1" t="s">
        <v>15</v>
      </c>
      <c r="C23" s="1">
        <v>8</v>
      </c>
      <c r="D23" t="s">
        <v>4</v>
      </c>
      <c r="E23" t="str">
        <f>CONCATENATE($A$2,$B$23,$C$23,D23)</f>
        <v>tensionEssailec_Embase 8 points shuntée8IP2X - Fiches banane mâle</v>
      </c>
      <c r="F23" t="s">
        <v>102</v>
      </c>
      <c r="G23" s="14">
        <v>10</v>
      </c>
    </row>
    <row r="24" spans="1:7" x14ac:dyDescent="0.25">
      <c r="A24" s="1"/>
      <c r="B24" s="1"/>
      <c r="C24" s="1"/>
      <c r="D24" t="s">
        <v>5</v>
      </c>
      <c r="E24" t="str">
        <f>CONCATENATE($A$2,$B$23,$C$23,D24)</f>
        <v>tensionEssailec_Embase 8 points shuntée8IP2X - douille femelle</v>
      </c>
      <c r="F24" t="s">
        <v>103</v>
      </c>
      <c r="G24" s="14">
        <v>10</v>
      </c>
    </row>
    <row r="25" spans="1:7" x14ac:dyDescent="0.25">
      <c r="A25" s="1"/>
      <c r="B25" s="1"/>
      <c r="C25" s="1"/>
      <c r="D25" t="s">
        <v>110</v>
      </c>
      <c r="E25" t="str">
        <f>CONCATENATE($A$2,$B$23,$C$23,D25)</f>
        <v>tensionEssailec_Embase 8 points shuntée8Fiche Secura</v>
      </c>
      <c r="F25" t="s">
        <v>104</v>
      </c>
      <c r="G25" s="14">
        <v>10</v>
      </c>
    </row>
    <row r="26" spans="1:7" x14ac:dyDescent="0.25">
      <c r="A26" s="1"/>
      <c r="B26" s="1"/>
      <c r="C26" s="1">
        <v>4</v>
      </c>
      <c r="D26" t="s">
        <v>4</v>
      </c>
      <c r="E26" t="str">
        <f>CONCATENATE($A$2,$B$23,$C$26,D26)</f>
        <v>tensionEssailec_Embase 8 points shuntée4IP2X - Fiches banane mâle</v>
      </c>
      <c r="F26" t="s">
        <v>105</v>
      </c>
      <c r="G26" s="14">
        <v>10</v>
      </c>
    </row>
    <row r="27" spans="1:7" x14ac:dyDescent="0.25">
      <c r="A27" s="1"/>
      <c r="B27" s="1"/>
      <c r="C27" s="1"/>
      <c r="D27" t="s">
        <v>5</v>
      </c>
      <c r="E27" t="str">
        <f>CONCATENATE($A$2,$B$23,$C$26,D27)</f>
        <v>tensionEssailec_Embase 8 points shuntée4IP2X - douille femelle</v>
      </c>
      <c r="F27" t="s">
        <v>106</v>
      </c>
      <c r="G27" s="14">
        <v>10</v>
      </c>
    </row>
    <row r="28" spans="1:7" x14ac:dyDescent="0.25">
      <c r="A28" s="1"/>
      <c r="B28" s="1"/>
      <c r="C28" s="1"/>
      <c r="D28" t="s">
        <v>110</v>
      </c>
      <c r="E28" t="str">
        <f>CONCATENATE($A$2,$B$23,$C$26,D28)</f>
        <v>tensionEssailec_Embase 8 points shuntée4Fiche Secura</v>
      </c>
      <c r="F28" t="s">
        <v>107</v>
      </c>
      <c r="G28" s="14">
        <v>10</v>
      </c>
    </row>
    <row r="29" spans="1:7" x14ac:dyDescent="0.25">
      <c r="A29" s="1"/>
      <c r="B29" s="1" t="s">
        <v>14</v>
      </c>
      <c r="C29" s="1">
        <v>8</v>
      </c>
      <c r="D29" t="s">
        <v>4</v>
      </c>
      <c r="E29" t="str">
        <f>CONCATENATE($A$2,$B$29,$C$29,D29)</f>
        <v>tensionSecura_Fiche 8 broches8IP2X - Fiches banane mâle</v>
      </c>
      <c r="F29" t="s">
        <v>42</v>
      </c>
      <c r="G29" s="14">
        <v>10</v>
      </c>
    </row>
    <row r="30" spans="1:7" x14ac:dyDescent="0.25">
      <c r="A30" s="1"/>
      <c r="B30" s="1"/>
      <c r="C30" s="1"/>
      <c r="D30" t="s">
        <v>5</v>
      </c>
      <c r="E30" t="str">
        <f>CONCATENATE($A$2,$B$29,$C$29,D30)</f>
        <v>tensionSecura_Fiche 8 broches8IP2X - douille femelle</v>
      </c>
      <c r="F30" t="s">
        <v>43</v>
      </c>
      <c r="G30" s="14">
        <v>10</v>
      </c>
    </row>
    <row r="31" spans="1:7" x14ac:dyDescent="0.25">
      <c r="A31" s="1"/>
      <c r="B31" s="1"/>
      <c r="C31" s="1">
        <v>4</v>
      </c>
      <c r="D31" t="s">
        <v>4</v>
      </c>
      <c r="E31" t="str">
        <f>CONCATENATE($A$2,$B$29,$C$31,D31)</f>
        <v>tensionSecura_Fiche 8 broches4IP2X - Fiches banane mâle</v>
      </c>
      <c r="F31" t="s">
        <v>44</v>
      </c>
      <c r="G31" s="14">
        <v>10</v>
      </c>
    </row>
    <row r="32" spans="1:7" x14ac:dyDescent="0.25">
      <c r="A32" s="1"/>
      <c r="B32" s="1"/>
      <c r="C32" s="1"/>
      <c r="D32" t="s">
        <v>5</v>
      </c>
      <c r="E32" t="str">
        <f>CONCATENATE($A$2,$B$29,$C$31,D32)</f>
        <v>tensionSecura_Fiche 8 broches4IP2X - douille femelle</v>
      </c>
      <c r="F32" t="s">
        <v>45</v>
      </c>
      <c r="G32" s="14">
        <v>10</v>
      </c>
    </row>
    <row r="33" spans="1:7" x14ac:dyDescent="0.25">
      <c r="A33" s="1" t="s">
        <v>22</v>
      </c>
      <c r="B33" s="1" t="s">
        <v>11</v>
      </c>
      <c r="C33" s="1">
        <v>8</v>
      </c>
      <c r="D33" t="s">
        <v>6</v>
      </c>
      <c r="E33" t="str">
        <f>CONCATENATE($A$33,$B$33,$C$33,D33)</f>
        <v>courantEssailec_Fiche 8 broches8Essailec - Embase shuntée</v>
      </c>
      <c r="F33" t="s">
        <v>46</v>
      </c>
      <c r="G33" s="14">
        <v>10</v>
      </c>
    </row>
    <row r="34" spans="1:7" x14ac:dyDescent="0.25">
      <c r="A34" s="1"/>
      <c r="B34" s="2"/>
      <c r="C34" s="1"/>
      <c r="D34" t="s">
        <v>4</v>
      </c>
      <c r="E34" t="str">
        <f>CONCATENATE($A$33,$B$33,$C$33,D34)</f>
        <v>courantEssailec_Fiche 8 broches8IP2X - Fiches banane mâle</v>
      </c>
      <c r="F34" t="s">
        <v>47</v>
      </c>
      <c r="G34" s="14">
        <v>10</v>
      </c>
    </row>
    <row r="35" spans="1:7" x14ac:dyDescent="0.25">
      <c r="A35" s="1"/>
      <c r="B35" s="2"/>
      <c r="C35" s="1"/>
      <c r="D35" t="s">
        <v>5</v>
      </c>
      <c r="E35" t="str">
        <f>CONCATENATE($A$33,$B$33,$C$33,D35)</f>
        <v>courantEssailec_Fiche 8 broches8IP2X - douille femelle</v>
      </c>
      <c r="F35" t="s">
        <v>48</v>
      </c>
      <c r="G35" s="14">
        <v>10</v>
      </c>
    </row>
    <row r="36" spans="1:7" x14ac:dyDescent="0.25">
      <c r="A36" s="1"/>
      <c r="B36" s="1"/>
      <c r="C36" s="1"/>
      <c r="D36" t="s">
        <v>110</v>
      </c>
      <c r="E36" t="str">
        <f>CONCATENATE($A$33,$B$33,$C$33,D36)</f>
        <v>courantEssailec_Fiche 8 broches8Fiche Secura</v>
      </c>
      <c r="F36" t="s">
        <v>49</v>
      </c>
      <c r="G36" s="14">
        <v>10</v>
      </c>
    </row>
    <row r="37" spans="1:7" x14ac:dyDescent="0.25">
      <c r="A37" s="1"/>
      <c r="B37" s="1"/>
      <c r="C37" s="1">
        <v>4</v>
      </c>
      <c r="D37" t="s">
        <v>4</v>
      </c>
      <c r="E37" t="str">
        <f>CONCATENATE($A$33,$B$33,$C$37,D37)</f>
        <v>courantEssailec_Fiche 8 broches4IP2X - Fiches banane mâle</v>
      </c>
      <c r="F37" t="s">
        <v>50</v>
      </c>
      <c r="G37" s="14">
        <v>10</v>
      </c>
    </row>
    <row r="38" spans="1:7" x14ac:dyDescent="0.25">
      <c r="A38" s="1"/>
      <c r="B38" s="1"/>
      <c r="C38" s="1"/>
      <c r="D38" t="s">
        <v>5</v>
      </c>
      <c r="E38" t="str">
        <f>CONCATENATE($A$33,$B$33,$C$37,D38)</f>
        <v>courantEssailec_Fiche 8 broches4IP2X - douille femelle</v>
      </c>
      <c r="F38" t="s">
        <v>51</v>
      </c>
      <c r="G38" s="14">
        <v>10</v>
      </c>
    </row>
    <row r="39" spans="1:7" x14ac:dyDescent="0.25">
      <c r="A39" s="1"/>
      <c r="B39" s="1"/>
      <c r="C39" s="1"/>
      <c r="D39" t="s">
        <v>110</v>
      </c>
      <c r="E39" t="str">
        <f>CONCATENATE($A$33,$B$33,$C$37,D39)</f>
        <v>courantEssailec_Fiche 8 broches4Fiche Secura</v>
      </c>
      <c r="F39" t="s">
        <v>52</v>
      </c>
      <c r="G39" s="14">
        <v>10</v>
      </c>
    </row>
    <row r="40" spans="1:7" x14ac:dyDescent="0.25">
      <c r="A40" s="1"/>
      <c r="B40" s="1" t="s">
        <v>15</v>
      </c>
      <c r="C40" s="1">
        <v>8</v>
      </c>
      <c r="D40" t="s">
        <v>4</v>
      </c>
      <c r="E40" t="str">
        <f>CONCATENATE($A$33,$B$40,$C$40,D40)</f>
        <v>courantEssailec_Embase 8 points shuntée8IP2X - Fiches banane mâle</v>
      </c>
      <c r="F40" t="s">
        <v>53</v>
      </c>
      <c r="G40" s="14">
        <v>10</v>
      </c>
    </row>
    <row r="41" spans="1:7" x14ac:dyDescent="0.25">
      <c r="A41" s="1"/>
      <c r="B41" s="1"/>
      <c r="C41" s="1"/>
      <c r="D41" t="s">
        <v>5</v>
      </c>
      <c r="E41" t="str">
        <f>CONCATENATE($A$33,$B$40,$C$40,D41)</f>
        <v>courantEssailec_Embase 8 points shuntée8IP2X - douille femelle</v>
      </c>
      <c r="F41" t="s">
        <v>54</v>
      </c>
      <c r="G41" s="14">
        <v>10</v>
      </c>
    </row>
    <row r="42" spans="1:7" x14ac:dyDescent="0.25">
      <c r="A42" s="1"/>
      <c r="B42" s="1"/>
      <c r="C42" s="1"/>
      <c r="D42" t="s">
        <v>110</v>
      </c>
      <c r="E42" t="str">
        <f>CONCATENATE($A$33,$B$40,$C$40,D42)</f>
        <v>courantEssailec_Embase 8 points shuntée8Fiche Secura</v>
      </c>
      <c r="F42" t="s">
        <v>55</v>
      </c>
      <c r="G42" s="14">
        <v>10</v>
      </c>
    </row>
    <row r="43" spans="1:7" x14ac:dyDescent="0.25">
      <c r="A43" s="1"/>
      <c r="B43" s="1"/>
      <c r="C43" s="1">
        <v>4</v>
      </c>
      <c r="D43" t="s">
        <v>4</v>
      </c>
      <c r="E43" t="str">
        <f>CONCATENATE($A$33,$B$40,$C$43,D43)</f>
        <v>courantEssailec_Embase 8 points shuntée4IP2X - Fiches banane mâle</v>
      </c>
      <c r="F43" t="s">
        <v>56</v>
      </c>
      <c r="G43" s="14">
        <v>10</v>
      </c>
    </row>
    <row r="44" spans="1:7" x14ac:dyDescent="0.25">
      <c r="A44" s="1"/>
      <c r="B44" s="1"/>
      <c r="C44" s="1"/>
      <c r="D44" t="s">
        <v>5</v>
      </c>
      <c r="E44" t="str">
        <f>CONCATENATE($A$33,$B$40,$C$43,D44)</f>
        <v>courantEssailec_Embase 8 points shuntée4IP2X - douille femelle</v>
      </c>
      <c r="F44" t="s">
        <v>57</v>
      </c>
      <c r="G44" s="14">
        <v>10</v>
      </c>
    </row>
    <row r="45" spans="1:7" x14ac:dyDescent="0.25">
      <c r="A45" s="1"/>
      <c r="B45" s="1"/>
      <c r="C45" s="1"/>
      <c r="D45" t="s">
        <v>110</v>
      </c>
      <c r="E45" t="str">
        <f>CONCATENATE($A$33,$B$40,$C$43,D45)</f>
        <v>courantEssailec_Embase 8 points shuntée4Fiche Secura</v>
      </c>
      <c r="F45" t="s">
        <v>58</v>
      </c>
      <c r="G45" s="14">
        <v>10</v>
      </c>
    </row>
    <row r="46" spans="1:7" x14ac:dyDescent="0.25">
      <c r="A46" s="1"/>
      <c r="B46" s="1" t="s">
        <v>111</v>
      </c>
      <c r="C46" s="1">
        <v>2</v>
      </c>
      <c r="D46" t="s">
        <v>4</v>
      </c>
      <c r="E46" t="str">
        <f>CONCATENATE($A$33,$B$46,$C$46,D46)</f>
        <v>courantEssailec_Fiche 2 broches2IP2X - Fiches banane mâle</v>
      </c>
      <c r="F46" t="s">
        <v>112</v>
      </c>
      <c r="G46" s="14">
        <v>10</v>
      </c>
    </row>
    <row r="47" spans="1:7" x14ac:dyDescent="0.25">
      <c r="A47" s="1"/>
      <c r="B47" s="1"/>
      <c r="C47" s="1">
        <v>2</v>
      </c>
      <c r="D47" t="s">
        <v>5</v>
      </c>
      <c r="E47" t="str">
        <f>CONCATENATE($A$33,$B$46,$C$46,D47)</f>
        <v>courantEssailec_Fiche 2 broches2IP2X - douille femelle</v>
      </c>
      <c r="F47" t="s">
        <v>113</v>
      </c>
      <c r="G47" s="14">
        <v>10</v>
      </c>
    </row>
    <row r="48" spans="1:7" x14ac:dyDescent="0.25">
      <c r="A48" s="1"/>
      <c r="B48" s="1" t="s">
        <v>14</v>
      </c>
      <c r="C48" s="1">
        <v>8</v>
      </c>
      <c r="D48" t="s">
        <v>4</v>
      </c>
      <c r="E48" t="str">
        <f>CONCATENATE($A$33,$B$48,$C$48,D48)</f>
        <v>courantSecura_Fiche 8 broches8IP2X - Fiches banane mâle</v>
      </c>
      <c r="F48" t="s">
        <v>59</v>
      </c>
      <c r="G48" s="14">
        <v>10</v>
      </c>
    </row>
    <row r="49" spans="1:7" x14ac:dyDescent="0.25">
      <c r="A49" s="1"/>
      <c r="B49" s="1"/>
      <c r="C49" s="1"/>
      <c r="D49" t="s">
        <v>5</v>
      </c>
      <c r="E49" t="str">
        <f>CONCATENATE($A$33,$B$48,$C$48,D49)</f>
        <v>courantSecura_Fiche 8 broches8IP2X - douille femelle</v>
      </c>
      <c r="F49" t="s">
        <v>60</v>
      </c>
      <c r="G49" s="14">
        <v>10</v>
      </c>
    </row>
    <row r="50" spans="1:7" x14ac:dyDescent="0.25">
      <c r="A50" s="1"/>
      <c r="B50" s="1"/>
      <c r="C50" s="1">
        <v>4</v>
      </c>
      <c r="D50" t="s">
        <v>4</v>
      </c>
      <c r="E50" t="str">
        <f>CONCATENATE($A$33,$B$48,$C$48,D50)</f>
        <v>courantSecura_Fiche 8 broches8IP2X - Fiches banane mâle</v>
      </c>
      <c r="F50" t="s">
        <v>61</v>
      </c>
      <c r="G50" s="14">
        <v>10</v>
      </c>
    </row>
    <row r="51" spans="1:7" x14ac:dyDescent="0.25">
      <c r="A51" s="1"/>
      <c r="B51" s="1"/>
      <c r="C51" s="1"/>
      <c r="D51" t="s">
        <v>5</v>
      </c>
      <c r="E51" t="str">
        <f>CONCATENATE($A$33,$B$48,$C$48,D51)</f>
        <v>courantSecura_Fiche 8 broches8IP2X - douille femelle</v>
      </c>
      <c r="F51" t="s">
        <v>62</v>
      </c>
      <c r="G51" s="14">
        <v>10</v>
      </c>
    </row>
    <row r="52" spans="1:7" x14ac:dyDescent="0.25">
      <c r="A52" s="1" t="s">
        <v>91</v>
      </c>
      <c r="B52" s="1" t="s">
        <v>11</v>
      </c>
      <c r="C52" s="1">
        <v>8</v>
      </c>
      <c r="D52" t="s">
        <v>4</v>
      </c>
      <c r="E52" t="str">
        <f>CONCATENATE($A$52,$B$52,$C$52,D52)</f>
        <v>déclenchementEssailec_Fiche 8 broches8IP2X - Fiches banane mâle</v>
      </c>
      <c r="F52" t="s">
        <v>63</v>
      </c>
      <c r="G52" s="14">
        <v>10</v>
      </c>
    </row>
    <row r="53" spans="1:7" x14ac:dyDescent="0.25">
      <c r="A53" s="1"/>
      <c r="B53" s="2"/>
      <c r="C53" s="1"/>
      <c r="D53" t="s">
        <v>5</v>
      </c>
      <c r="E53" t="str">
        <f>CONCATENATE($A$52,$B$52,$C$52,D53)</f>
        <v>déclenchementEssailec_Fiche 8 broches8IP2X - douille femelle</v>
      </c>
      <c r="F53" t="s">
        <v>64</v>
      </c>
      <c r="G53" s="14">
        <v>10</v>
      </c>
    </row>
    <row r="54" spans="1:7" x14ac:dyDescent="0.25">
      <c r="A54" s="1"/>
      <c r="B54" s="1" t="s">
        <v>12</v>
      </c>
      <c r="C54" s="1">
        <v>8</v>
      </c>
      <c r="D54" t="s">
        <v>4</v>
      </c>
      <c r="E54" t="str">
        <f>CONCATENATE($A$52,$B$54,$C$54,D54)</f>
        <v>déclenchementEssailec_Embase 8 points ouverte8IP2X - Fiches banane mâle</v>
      </c>
      <c r="F54" t="s">
        <v>65</v>
      </c>
      <c r="G54" s="14">
        <v>10</v>
      </c>
    </row>
    <row r="55" spans="1:7" x14ac:dyDescent="0.25">
      <c r="A55" s="1"/>
      <c r="B55" s="1"/>
      <c r="C55" s="1"/>
      <c r="D55" t="s">
        <v>5</v>
      </c>
      <c r="E55" t="str">
        <f>CONCATENATE($A$52,$B$54,$C$54,D55)</f>
        <v>déclenchementEssailec_Embase 8 points ouverte8IP2X - douille femelle</v>
      </c>
      <c r="F55" t="s">
        <v>66</v>
      </c>
      <c r="G55" s="14">
        <v>10</v>
      </c>
    </row>
    <row r="56" spans="1:7" x14ac:dyDescent="0.25">
      <c r="A56" s="1"/>
      <c r="B56" s="1" t="s">
        <v>13</v>
      </c>
      <c r="C56" s="1">
        <v>8</v>
      </c>
      <c r="D56" t="s">
        <v>4</v>
      </c>
      <c r="E56" t="str">
        <f>CONCATENATE($A$52,$B$56,$C$56,D56)</f>
        <v>déclenchementEssailec_Embase 8 points fermée8IP2X - Fiches banane mâle</v>
      </c>
      <c r="F56" t="s">
        <v>67</v>
      </c>
      <c r="G56" s="14">
        <v>10</v>
      </c>
    </row>
    <row r="57" spans="1:7" x14ac:dyDescent="0.25">
      <c r="A57" s="1"/>
      <c r="B57" s="1"/>
      <c r="C57" s="1"/>
      <c r="D57" t="s">
        <v>5</v>
      </c>
      <c r="E57" t="str">
        <f>CONCATENATE($A$52,$B$56,$C$56,D57)</f>
        <v>déclenchementEssailec_Embase 8 points fermée8IP2X - douille femelle</v>
      </c>
      <c r="F57" t="s">
        <v>68</v>
      </c>
      <c r="G57" s="14">
        <v>10</v>
      </c>
    </row>
    <row r="58" spans="1:7" x14ac:dyDescent="0.25">
      <c r="A58" s="1" t="s">
        <v>92</v>
      </c>
      <c r="B58" s="1" t="s">
        <v>11</v>
      </c>
      <c r="C58" s="1">
        <v>8</v>
      </c>
      <c r="D58" t="s">
        <v>4</v>
      </c>
      <c r="E58" t="str">
        <f>CONCATENATE($A$58,$B$58,$C$58,D58)</f>
        <v>polaritéEssailec_Fiche 8 broches8IP2X - Fiches banane mâle</v>
      </c>
      <c r="F58" t="s">
        <v>69</v>
      </c>
      <c r="G58" s="14">
        <v>10</v>
      </c>
    </row>
    <row r="59" spans="1:7" x14ac:dyDescent="0.25">
      <c r="A59" s="1"/>
      <c r="B59" s="2"/>
      <c r="C59" s="1"/>
      <c r="D59" t="s">
        <v>5</v>
      </c>
      <c r="E59" t="str">
        <f>CONCATENATE($A$58,$B$58,$C$58,D59)</f>
        <v>polaritéEssailec_Fiche 8 broches8IP2X - douille femelle</v>
      </c>
      <c r="F59" t="s">
        <v>70</v>
      </c>
      <c r="G59" s="14">
        <v>10</v>
      </c>
    </row>
    <row r="60" spans="1:7" x14ac:dyDescent="0.25">
      <c r="A60" s="1"/>
      <c r="B60" s="1" t="s">
        <v>16</v>
      </c>
      <c r="C60" s="1">
        <v>8</v>
      </c>
      <c r="D60" t="s">
        <v>4</v>
      </c>
      <c r="E60" t="str">
        <f>CONCATENATE($A$58,$B$60,$C$60,D60)</f>
        <v>polaritéEssailec_Embase ouverte8IP2X - Fiches banane mâle</v>
      </c>
      <c r="F60" t="s">
        <v>71</v>
      </c>
      <c r="G60" s="14">
        <v>10</v>
      </c>
    </row>
    <row r="61" spans="1:7" x14ac:dyDescent="0.25">
      <c r="A61" s="1"/>
      <c r="B61" s="2"/>
      <c r="C61" s="1"/>
      <c r="D61" t="s">
        <v>5</v>
      </c>
      <c r="E61" t="str">
        <f>CONCATENATE($A$58,$B$60,$C$60,D61)</f>
        <v>polaritéEssailec_Embase ouverte8IP2X - douille femelle</v>
      </c>
      <c r="F61" t="s">
        <v>72</v>
      </c>
      <c r="G61" s="14">
        <v>10</v>
      </c>
    </row>
    <row r="62" spans="1:7" x14ac:dyDescent="0.25">
      <c r="A62" s="1"/>
      <c r="B62" s="1" t="s">
        <v>17</v>
      </c>
      <c r="C62" s="1">
        <v>8</v>
      </c>
      <c r="D62" t="s">
        <v>4</v>
      </c>
      <c r="E62" t="str">
        <f>CONCATENATE($A$58,$B$62,$C$62,D62)</f>
        <v>polaritéEssailec_Embase fermée8IP2X - Fiches banane mâle</v>
      </c>
      <c r="F62" t="s">
        <v>73</v>
      </c>
      <c r="G62" s="14">
        <v>10</v>
      </c>
    </row>
    <row r="63" spans="1:7" x14ac:dyDescent="0.25">
      <c r="A63" s="1"/>
      <c r="B63" s="1"/>
      <c r="C63" s="1"/>
      <c r="D63" t="s">
        <v>5</v>
      </c>
      <c r="E63" t="str">
        <f>CONCATENATE($A$58,$B$62,$C$62,D63)</f>
        <v>polaritéEssailec_Embase fermée8IP2X - douille femelle</v>
      </c>
      <c r="F63" t="s">
        <v>74</v>
      </c>
      <c r="G63" s="14">
        <v>10</v>
      </c>
    </row>
    <row r="64" spans="1:7" x14ac:dyDescent="0.25">
      <c r="A64" s="1"/>
      <c r="B64" s="1" t="s">
        <v>18</v>
      </c>
      <c r="C64" s="1">
        <v>8</v>
      </c>
      <c r="D64" t="s">
        <v>4</v>
      </c>
      <c r="E64" t="str">
        <f>CONCATENATE($A$58,$B$64,$C$64,D64)</f>
        <v>polaritéEssailec_Embase shuntée8IP2X - Fiches banane mâle</v>
      </c>
      <c r="F64" t="s">
        <v>75</v>
      </c>
      <c r="G64" s="14">
        <v>10</v>
      </c>
    </row>
    <row r="65" spans="1:7" x14ac:dyDescent="0.25">
      <c r="A65" s="1"/>
      <c r="B65" s="1"/>
      <c r="C65" s="1"/>
      <c r="D65" t="s">
        <v>5</v>
      </c>
      <c r="E65" t="str">
        <f>CONCATENATE($A$58,$B$64,$C$64,D65)</f>
        <v>polaritéEssailec_Embase shuntée8IP2X - douille femelle</v>
      </c>
      <c r="F65" t="s">
        <v>76</v>
      </c>
      <c r="G65" s="14">
        <v>10</v>
      </c>
    </row>
    <row r="66" spans="1:7" x14ac:dyDescent="0.25">
      <c r="A66" s="1" t="s">
        <v>93</v>
      </c>
      <c r="B66" s="1" t="s">
        <v>19</v>
      </c>
      <c r="C66" s="1">
        <v>10</v>
      </c>
      <c r="D66" t="s">
        <v>7</v>
      </c>
      <c r="E66" t="str">
        <f t="shared" ref="E66:E71" si="0">CONCATENATE($A$66,$B$66,$C$66,D66)</f>
        <v>multicircuitEssailec_Fiche 10 broches10Essailec - Fiche 10 broches</v>
      </c>
      <c r="F66" t="s">
        <v>77</v>
      </c>
      <c r="G66" s="14">
        <v>10</v>
      </c>
    </row>
    <row r="67" spans="1:7" x14ac:dyDescent="0.25">
      <c r="A67" s="1"/>
      <c r="B67" s="2"/>
      <c r="C67" s="1"/>
      <c r="D67" t="s">
        <v>8</v>
      </c>
      <c r="E67" t="str">
        <f t="shared" si="0"/>
        <v>multicircuitEssailec_Fiche 10 broches10Essailec - Embase 10 points</v>
      </c>
      <c r="F67" t="s">
        <v>78</v>
      </c>
      <c r="G67" s="14">
        <v>10</v>
      </c>
    </row>
    <row r="68" spans="1:7" x14ac:dyDescent="0.25">
      <c r="A68" s="1"/>
      <c r="B68" s="1"/>
      <c r="C68" s="1"/>
      <c r="D68" t="s">
        <v>4</v>
      </c>
      <c r="E68" t="str">
        <f t="shared" si="0"/>
        <v>multicircuitEssailec_Fiche 10 broches10IP2X - Fiches banane mâle</v>
      </c>
      <c r="F68" t="s">
        <v>79</v>
      </c>
      <c r="G68" s="14">
        <v>10</v>
      </c>
    </row>
    <row r="69" spans="1:7" x14ac:dyDescent="0.25">
      <c r="A69" s="1"/>
      <c r="B69" s="1"/>
      <c r="C69" s="1"/>
      <c r="D69" t="s">
        <v>5</v>
      </c>
      <c r="E69" t="str">
        <f t="shared" si="0"/>
        <v>multicircuitEssailec_Fiche 10 broches10IP2X - douille femelle</v>
      </c>
      <c r="F69" t="s">
        <v>80</v>
      </c>
      <c r="G69" s="14">
        <v>10</v>
      </c>
    </row>
    <row r="70" spans="1:7" x14ac:dyDescent="0.25">
      <c r="A70" s="1"/>
      <c r="B70" s="1"/>
      <c r="C70" s="1"/>
      <c r="D70" t="s">
        <v>9</v>
      </c>
      <c r="E70" t="str">
        <f t="shared" si="0"/>
        <v>multicircuitEssailec_Fiche 10 broches10Embouts</v>
      </c>
      <c r="F70" t="s">
        <v>81</v>
      </c>
      <c r="G70" s="14">
        <v>10</v>
      </c>
    </row>
    <row r="71" spans="1:7" x14ac:dyDescent="0.25">
      <c r="A71" s="1"/>
      <c r="B71" s="1"/>
      <c r="C71" s="1"/>
      <c r="D71" t="s">
        <v>10</v>
      </c>
      <c r="E71" t="str">
        <f t="shared" si="0"/>
        <v>multicircuitEssailec_Fiche 10 broches10BNT1</v>
      </c>
      <c r="F71" t="s">
        <v>82</v>
      </c>
      <c r="G71" s="14">
        <v>10</v>
      </c>
    </row>
    <row r="72" spans="1:7" x14ac:dyDescent="0.25">
      <c r="A72" s="1"/>
      <c r="B72" s="1" t="s">
        <v>20</v>
      </c>
      <c r="C72" s="1">
        <v>10</v>
      </c>
      <c r="D72" t="s">
        <v>4</v>
      </c>
      <c r="E72" t="str">
        <f>CONCATENATE($A$66,$B$72,$C$72,D72)</f>
        <v>multicircuitEssailec_Embase 10 points10IP2X - Fiches banane mâle</v>
      </c>
      <c r="F72" t="s">
        <v>83</v>
      </c>
      <c r="G72" s="14">
        <v>10</v>
      </c>
    </row>
    <row r="73" spans="1:7" x14ac:dyDescent="0.25">
      <c r="A73" s="1"/>
      <c r="B73" s="1"/>
      <c r="C73" s="1"/>
      <c r="D73" t="s">
        <v>5</v>
      </c>
      <c r="E73" t="str">
        <f>CONCATENATE($A$66,$B$72,$C$72,D73)</f>
        <v>multicircuitEssailec_Embase 10 points10IP2X - douille femelle</v>
      </c>
      <c r="F73" t="s">
        <v>84</v>
      </c>
      <c r="G73" s="14">
        <v>10</v>
      </c>
    </row>
    <row r="74" spans="1:7" x14ac:dyDescent="0.25">
      <c r="A74" s="1"/>
      <c r="B74" s="1"/>
      <c r="C74" s="1"/>
      <c r="D74" t="s">
        <v>9</v>
      </c>
      <c r="E74" t="str">
        <f>CONCATENATE($A$66,$B$72,$C$72,D74)</f>
        <v>multicircuitEssailec_Embase 10 points10Embouts</v>
      </c>
      <c r="F74" t="s">
        <v>85</v>
      </c>
      <c r="G74" s="14">
        <v>10</v>
      </c>
    </row>
    <row r="75" spans="1:7" x14ac:dyDescent="0.25">
      <c r="A75" s="1"/>
      <c r="B75" s="1"/>
      <c r="C75" s="1"/>
      <c r="D75" t="s">
        <v>10</v>
      </c>
      <c r="E75" t="str">
        <f>CONCATENATE($A$66,$B$72,$C$72,D75)</f>
        <v>multicircuitEssailec_Embase 10 points10BNT1</v>
      </c>
      <c r="F75" t="s">
        <v>86</v>
      </c>
      <c r="G75" s="14">
        <v>10</v>
      </c>
    </row>
    <row r="76" spans="1:7" x14ac:dyDescent="0.25">
      <c r="G76" s="14"/>
    </row>
  </sheetData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indowProtection="1" workbookViewId="0">
      <selection activeCell="C13" sqref="C13"/>
    </sheetView>
  </sheetViews>
  <sheetFormatPr baseColWidth="10" defaultRowHeight="15.75" x14ac:dyDescent="0.25"/>
  <cols>
    <col min="1" max="2" width="28.875" bestFit="1" customWidth="1"/>
    <col min="3" max="3" width="28.625" bestFit="1" customWidth="1"/>
    <col min="4" max="4" width="22" bestFit="1" customWidth="1"/>
    <col min="5" max="5" width="22.875" bestFit="1" customWidth="1"/>
  </cols>
  <sheetData>
    <row r="1" spans="1:5" x14ac:dyDescent="0.25">
      <c r="A1" s="10" t="s">
        <v>97</v>
      </c>
      <c r="B1" s="10" t="s">
        <v>98</v>
      </c>
      <c r="C1" s="10" t="s">
        <v>99</v>
      </c>
      <c r="D1" s="10" t="s">
        <v>100</v>
      </c>
      <c r="E1" s="10" t="s">
        <v>101</v>
      </c>
    </row>
    <row r="2" spans="1:5" x14ac:dyDescent="0.25">
      <c r="A2" s="5" t="s">
        <v>11</v>
      </c>
      <c r="B2" s="5" t="s">
        <v>11</v>
      </c>
      <c r="C2" s="5" t="s">
        <v>11</v>
      </c>
      <c r="D2" s="5" t="s">
        <v>11</v>
      </c>
      <c r="E2" s="5" t="s">
        <v>19</v>
      </c>
    </row>
    <row r="3" spans="1:5" x14ac:dyDescent="0.25">
      <c r="A3" s="5" t="s">
        <v>12</v>
      </c>
      <c r="B3" s="5" t="s">
        <v>15</v>
      </c>
      <c r="C3" s="5" t="s">
        <v>13</v>
      </c>
      <c r="D3" s="5" t="s">
        <v>18</v>
      </c>
      <c r="E3" s="5" t="s">
        <v>20</v>
      </c>
    </row>
    <row r="4" spans="1:5" x14ac:dyDescent="0.25">
      <c r="A4" s="5" t="s">
        <v>13</v>
      </c>
      <c r="B4" s="5" t="s">
        <v>111</v>
      </c>
      <c r="C4" s="5" t="s">
        <v>12</v>
      </c>
      <c r="D4" s="5" t="s">
        <v>16</v>
      </c>
    </row>
    <row r="5" spans="1:5" x14ac:dyDescent="0.25">
      <c r="A5" s="5" t="s">
        <v>15</v>
      </c>
      <c r="B5" s="5" t="s">
        <v>14</v>
      </c>
      <c r="D5" s="5" t="s">
        <v>17</v>
      </c>
    </row>
    <row r="6" spans="1:5" x14ac:dyDescent="0.25">
      <c r="A6" s="5" t="s">
        <v>14</v>
      </c>
      <c r="D6" s="5"/>
    </row>
    <row r="7" spans="1:5" x14ac:dyDescent="0.25">
      <c r="A7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K11" sqref="K11"/>
    </sheetView>
  </sheetViews>
  <sheetFormatPr baseColWidth="10" defaultRowHeight="15.75" x14ac:dyDescent="0.25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36</vt:i4>
      </vt:variant>
    </vt:vector>
  </HeadingPairs>
  <TitlesOfParts>
    <vt:vector size="40" baseType="lpstr">
      <vt:lpstr>Fichier Cordon</vt:lpstr>
      <vt:lpstr>Source</vt:lpstr>
      <vt:lpstr>plage famille</vt:lpstr>
      <vt:lpstr>Comment remplir ce fichier</vt:lpstr>
      <vt:lpstr>courant</vt:lpstr>
      <vt:lpstr>courantE</vt:lpstr>
      <vt:lpstr>courantEssailec_Embase8pointsshuntée</vt:lpstr>
      <vt:lpstr>courantEssailec_Embase8pointsshuntée4</vt:lpstr>
      <vt:lpstr>courantEssailec_Embase8pointsshuntée8</vt:lpstr>
      <vt:lpstr>courantEssailec_Fiche2broches2</vt:lpstr>
      <vt:lpstr>courantEssailec_Fiche8broches4</vt:lpstr>
      <vt:lpstr>courantEssailec_Fiche8broches8</vt:lpstr>
      <vt:lpstr>courantSecura_Fiche8broches4</vt:lpstr>
      <vt:lpstr>courantSecura_Fiche8broches8</vt:lpstr>
      <vt:lpstr>déclenchement</vt:lpstr>
      <vt:lpstr>déclenchementEssailec_Embase8pointsfermée8</vt:lpstr>
      <vt:lpstr>déclenchementEssailec_Embase8pointsouverte8</vt:lpstr>
      <vt:lpstr>déclenchementEssailec_Fiche8broches8</vt:lpstr>
      <vt:lpstr>multicircuitEssailec_Embase10points10</vt:lpstr>
      <vt:lpstr>multicircuitEssailec_Fiche10broches10</vt:lpstr>
      <vt:lpstr>multicourant</vt:lpstr>
      <vt:lpstr>polarité</vt:lpstr>
      <vt:lpstr>polaritéEssailec_Embasefermée8</vt:lpstr>
      <vt:lpstr>polaritéEssailec_Embaseouverte8</vt:lpstr>
      <vt:lpstr>polaritéEssailec_Embaseshuntée8</vt:lpstr>
      <vt:lpstr>polaritéEssailec_Fiche8broches8</vt:lpstr>
      <vt:lpstr>tension</vt:lpstr>
      <vt:lpstr>tensionEssailec_8pointsouverte4</vt:lpstr>
      <vt:lpstr>tensionEssailec_Embase8pointsfermée4</vt:lpstr>
      <vt:lpstr>tensionEssailec_Embase8pointsfermée8</vt:lpstr>
      <vt:lpstr>tensionEssailec_Embase8pointsouverte4</vt:lpstr>
      <vt:lpstr>tensionEssailec_Embase8pointsouverte8</vt:lpstr>
      <vt:lpstr>tensionEssailec_Embase8pointsshuntée4</vt:lpstr>
      <vt:lpstr>tensionEssailec_Embase8pointsshuntée8</vt:lpstr>
      <vt:lpstr>tensionEssailec_fiche8broches4</vt:lpstr>
      <vt:lpstr>tensionEssailec_Fiche8broches8</vt:lpstr>
      <vt:lpstr>tensionEssailecFiche8broches4</vt:lpstr>
      <vt:lpstr>tensionSecura_Fiche8broches4</vt:lpstr>
      <vt:lpstr>tensionSecura_Fiche8broches8</vt:lpstr>
      <vt:lpstr>tensionSecuraFiche8broches4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Passot</dc:creator>
  <cp:lastModifiedBy>JFE</cp:lastModifiedBy>
  <dcterms:created xsi:type="dcterms:W3CDTF">2014-07-08T12:17:21Z</dcterms:created>
  <dcterms:modified xsi:type="dcterms:W3CDTF">2014-09-02T09:49:30Z</dcterms:modified>
</cp:coreProperties>
</file>